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965" windowHeight="11760" activeTab="0"/>
  </bookViews>
  <sheets>
    <sheet name="Sheet1" sheetId="1" r:id="rId1"/>
  </sheets>
  <definedNames>
    <definedName name="Div">'Sheet1'!#REF!</definedName>
    <definedName name="First_Time">'Sheet1'!#REF!</definedName>
    <definedName name="Last_Time">'Sheet1'!#REF!</definedName>
    <definedName name="lastblankline">'Sheet1'!#REF!</definedName>
    <definedName name="Name">'Sheet1'!#REF!</definedName>
    <definedName name="Next_Score">'Sheet1'!$M$94</definedName>
    <definedName name="nextDSQteamdiv">'Sheet1'!$D$99</definedName>
    <definedName name="placeholder">'Sheet1'!#REF!</definedName>
    <definedName name="_xlnm.Print_Titles">'Sheet1'!#REF!</definedName>
    <definedName name="Rank">'Sheet1'!#REF!</definedName>
    <definedName name="Team">'Sheet1'!#REF!</definedName>
    <definedName name="This_Score">'Sheet1'!$M$28</definedName>
    <definedName name="Total_Points">'Sheet1'!#REF!</definedName>
  </definedNames>
  <calcPr fullCalcOnLoad="1" refMode="R1C1"/>
</workbook>
</file>

<file path=xl/sharedStrings.xml><?xml version="1.0" encoding="utf-8"?>
<sst xmlns="http://schemas.openxmlformats.org/spreadsheetml/2006/main" count="266" uniqueCount="171">
  <si>
    <t>Pos</t>
  </si>
  <si>
    <t>Total Time</t>
  </si>
  <si>
    <t>Div</t>
  </si>
  <si>
    <t>Team</t>
  </si>
  <si>
    <t>Rank</t>
  </si>
  <si>
    <t>Name</t>
  </si>
  <si>
    <t>Individual Time</t>
  </si>
  <si>
    <t>Ind Race Points</t>
  </si>
  <si>
    <t>Race Points</t>
  </si>
  <si>
    <t>Disqualified Teams:</t>
  </si>
  <si>
    <t>Technical Delegate</t>
  </si>
  <si>
    <t>DNF</t>
  </si>
  <si>
    <t xml:space="preserve"> </t>
  </si>
  <si>
    <t>5 FS Bn REME</t>
  </si>
  <si>
    <t>QRH</t>
  </si>
  <si>
    <t>22 Sig Regt</t>
  </si>
  <si>
    <t>26 ENGR Regt</t>
  </si>
  <si>
    <t>5 RIFLES</t>
  </si>
  <si>
    <t>6 Regt RLC</t>
  </si>
  <si>
    <t>16 Sigs Regt</t>
  </si>
  <si>
    <t>ITTWSD</t>
  </si>
  <si>
    <t>4 SCOTS</t>
  </si>
  <si>
    <t>1 RSME</t>
  </si>
  <si>
    <t>3 RIFLES</t>
  </si>
  <si>
    <t>HCR</t>
  </si>
  <si>
    <t>DST</t>
  </si>
  <si>
    <t>1 MERCIAN</t>
  </si>
  <si>
    <t>REME Ladies Team</t>
  </si>
  <si>
    <t>5 AMR</t>
  </si>
  <si>
    <t>Engineer Medley</t>
  </si>
  <si>
    <t>22 Engr Regt</t>
  </si>
  <si>
    <t>3 ACS Bn REME</t>
  </si>
  <si>
    <t>Royal Sigs Ladies</t>
  </si>
  <si>
    <t>QRH B</t>
  </si>
  <si>
    <t>32 ENGR Regt</t>
  </si>
  <si>
    <t>ARRC Sp Bn</t>
  </si>
  <si>
    <t>32 ENGR Regt B</t>
  </si>
  <si>
    <t>DST Ladies</t>
  </si>
  <si>
    <t>Sgt</t>
  </si>
  <si>
    <t>Lt</t>
  </si>
  <si>
    <t>LCpl</t>
  </si>
  <si>
    <t>Capt</t>
  </si>
  <si>
    <t>Cpl</t>
  </si>
  <si>
    <t>WO1</t>
  </si>
  <si>
    <t>Pte</t>
  </si>
  <si>
    <t>LCoH</t>
  </si>
  <si>
    <t>Spr</t>
  </si>
  <si>
    <t>Cfn</t>
  </si>
  <si>
    <t>Rfn</t>
  </si>
  <si>
    <t>Tpr</t>
  </si>
  <si>
    <t>2Lt</t>
  </si>
  <si>
    <t>MACDONALD Dan</t>
  </si>
  <si>
    <t>BENNETT Chris</t>
  </si>
  <si>
    <t>DAWSON Fitzwilliam</t>
  </si>
  <si>
    <t>GRAND Hayden</t>
  </si>
  <si>
    <t>WOOD Emmerson</t>
  </si>
  <si>
    <t>ANDERSON Fergus</t>
  </si>
  <si>
    <t>OWEN Laurie</t>
  </si>
  <si>
    <t>MARTIN Terry</t>
  </si>
  <si>
    <t>ARTHUR Danny</t>
  </si>
  <si>
    <t>HARPER Neil</t>
  </si>
  <si>
    <t>HERBERT Dan</t>
  </si>
  <si>
    <t>MARKHAM Liam</t>
  </si>
  <si>
    <t>CROFTS Tom</t>
  </si>
  <si>
    <t>RUSSELL Jamie</t>
  </si>
  <si>
    <t>HILL Jack</t>
  </si>
  <si>
    <t>BARLOW Steven</t>
  </si>
  <si>
    <t>MCCOBB Lee</t>
  </si>
  <si>
    <t>HARDING David</t>
  </si>
  <si>
    <t>FARROW Kieran</t>
  </si>
  <si>
    <t>COMYN Ned</t>
  </si>
  <si>
    <t>CHARLESWORTH William</t>
  </si>
  <si>
    <t>WILSON Sebastion</t>
  </si>
  <si>
    <t>MCVEY Nathan</t>
  </si>
  <si>
    <t>MARGETTS Tom</t>
  </si>
  <si>
    <t>BARR Lauren</t>
  </si>
  <si>
    <t>FRANCE Katherine</t>
  </si>
  <si>
    <t>BRASH Tom</t>
  </si>
  <si>
    <t>HANDY Hugh</t>
  </si>
  <si>
    <t>CASSERLEY Luke</t>
  </si>
  <si>
    <t>MACMILLAN Sheona</t>
  </si>
  <si>
    <t>BRAY Dominic</t>
  </si>
  <si>
    <t>MALING Adam</t>
  </si>
  <si>
    <t>COLE Lukas</t>
  </si>
  <si>
    <t>HAMILTON Kyle</t>
  </si>
  <si>
    <t>HOWARD Claire</t>
  </si>
  <si>
    <t>HARCOURT Timothy</t>
  </si>
  <si>
    <t>INGRAM Cory</t>
  </si>
  <si>
    <t>MIAH Jahan</t>
  </si>
  <si>
    <t>CAMPBELL Kieran</t>
  </si>
  <si>
    <t>HELKS Alan</t>
  </si>
  <si>
    <t>QUIGG Christopher</t>
  </si>
  <si>
    <t>BENTLEY Michael</t>
  </si>
  <si>
    <t>FRANCE James</t>
  </si>
  <si>
    <t>MENDY Alex</t>
  </si>
  <si>
    <t>CROSS Lewis</t>
  </si>
  <si>
    <t>JONES Josh</t>
  </si>
  <si>
    <t>ARNOLD Josh</t>
  </si>
  <si>
    <t>CLARKE Tom</t>
  </si>
  <si>
    <t>JENKINS Hollie</t>
  </si>
  <si>
    <t>HUNT Daniel</t>
  </si>
  <si>
    <t>GILBERT-HATCH Kieran</t>
  </si>
  <si>
    <t>WHARTON Kyle-Reece</t>
  </si>
  <si>
    <t>SPENCER Nathan</t>
  </si>
  <si>
    <t>EASINGWOOD Beth</t>
  </si>
  <si>
    <t>CLARKE Harvey</t>
  </si>
  <si>
    <t>HEATH Harmony</t>
  </si>
  <si>
    <t>JACKSON Benjamin</t>
  </si>
  <si>
    <t>BOOTLE-O'REILLY Connor</t>
  </si>
  <si>
    <t>TKACZUK Laura</t>
  </si>
  <si>
    <t>LIGHTFOOT Robert</t>
  </si>
  <si>
    <t>GOUGH Dylan</t>
  </si>
  <si>
    <t>BODIN Joe</t>
  </si>
  <si>
    <t>STUART Andrew</t>
  </si>
  <si>
    <t>HALLIDAY Nathan</t>
  </si>
  <si>
    <t>FRANCIS Tom</t>
  </si>
  <si>
    <t>RICHMOND Luke</t>
  </si>
  <si>
    <t>GILLHAM Sean</t>
  </si>
  <si>
    <t>MALIN Ben</t>
  </si>
  <si>
    <t>ROBINSON Gavin</t>
  </si>
  <si>
    <t>Divisonal and Reserve</t>
  </si>
  <si>
    <t>Ski Championships - Hill 2 Monêtier</t>
  </si>
  <si>
    <t>Ex Spartan Hike 2018</t>
  </si>
  <si>
    <t>INDIVIDUAL AND TEAM SUPER G IN LIEU OF A DOWNHILL</t>
  </si>
  <si>
    <t>Venue:</t>
  </si>
  <si>
    <t>Villeneuve</t>
  </si>
  <si>
    <t>Course Name:</t>
  </si>
  <si>
    <t>Clot Gauthier</t>
  </si>
  <si>
    <t>Jury</t>
  </si>
  <si>
    <t>Technical Data</t>
  </si>
  <si>
    <t>TD:</t>
  </si>
  <si>
    <t>L Diprose</t>
  </si>
  <si>
    <t>GBR</t>
  </si>
  <si>
    <t>Start Altitude (m):</t>
  </si>
  <si>
    <t>Referee:</t>
  </si>
  <si>
    <t>Maj</t>
  </si>
  <si>
    <t>B Lee</t>
  </si>
  <si>
    <t>Finish Altitude (m):</t>
  </si>
  <si>
    <t>Assistant Referee:</t>
  </si>
  <si>
    <t>WO2</t>
  </si>
  <si>
    <t>A Dawson</t>
  </si>
  <si>
    <t>Vertical Difference (m):</t>
  </si>
  <si>
    <t>Chief of Race:</t>
  </si>
  <si>
    <t>Lt Col</t>
  </si>
  <si>
    <t>TP Spenlove-Brown</t>
  </si>
  <si>
    <t>Homologation:</t>
  </si>
  <si>
    <t>10660/11/12</t>
  </si>
  <si>
    <t>Length of Course (m):</t>
  </si>
  <si>
    <t>Course Setter:</t>
  </si>
  <si>
    <t>FAURE Vincent Jean</t>
  </si>
  <si>
    <t>FRA</t>
  </si>
  <si>
    <t>Number of Gates:</t>
  </si>
  <si>
    <t>Turning Gates</t>
  </si>
  <si>
    <t>Start Time:</t>
  </si>
  <si>
    <t>Forerunners:</t>
  </si>
  <si>
    <t>A</t>
  </si>
  <si>
    <t>FOURNILLIER Loris</t>
  </si>
  <si>
    <t>B</t>
  </si>
  <si>
    <t>C</t>
  </si>
  <si>
    <t>D</t>
  </si>
  <si>
    <t>Weather:</t>
  </si>
  <si>
    <t>Fine</t>
  </si>
  <si>
    <t>Snow:</t>
  </si>
  <si>
    <t>Hard</t>
  </si>
  <si>
    <t>Temperature:</t>
  </si>
  <si>
    <t>Start: -15</t>
  </si>
  <si>
    <t>Finish: -10</t>
  </si>
  <si>
    <t>F=</t>
  </si>
  <si>
    <t>OFFICIAL TEAM RESULTS</t>
  </si>
  <si>
    <t>HC</t>
  </si>
  <si>
    <t>Capt L Diprose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</si>
</sst>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.00"/>
    <numFmt numFmtId="165" formatCode="dd\ mmmm\ yyyy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2" fontId="0" fillId="0" borderId="10" xfId="0" applyNumberFormat="1" applyFont="1" applyBorder="1" applyAlignment="1">
      <alignment horizontal="centerContinuous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2" fontId="2" fillId="34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centerContinuous"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view="pageBreakPreview" zoomScale="60" zoomScalePageLayoutView="0" workbookViewId="0" topLeftCell="A1">
      <selection activeCell="M19" sqref="M19"/>
    </sheetView>
  </sheetViews>
  <sheetFormatPr defaultColWidth="9.140625" defaultRowHeight="12.75"/>
  <cols>
    <col min="1" max="1" width="6.28125" style="0" customWidth="1"/>
    <col min="2" max="2" width="8.00390625" style="0" customWidth="1"/>
    <col min="3" max="3" width="5.140625" style="0" customWidth="1"/>
    <col min="4" max="4" width="6.7109375" style="0" customWidth="1"/>
    <col min="5" max="5" width="18.7109375" style="0" customWidth="1"/>
    <col min="6" max="7" width="5.7109375" style="0" customWidth="1"/>
    <col min="8" max="9" width="2.7109375" style="0" customWidth="1"/>
    <col min="10" max="10" width="18.7109375" style="0" customWidth="1"/>
    <col min="11" max="11" width="9.00390625" style="0" customWidth="1"/>
    <col min="12" max="12" width="9.140625" style="0" hidden="1" customWidth="1"/>
    <col min="13" max="13" width="6.7109375" style="0" customWidth="1"/>
    <col min="14" max="14" width="5.00390625" style="0" bestFit="1" customWidth="1"/>
  </cols>
  <sheetData>
    <row r="1" spans="1:14" ht="18" customHeight="1">
      <c r="A1" s="20" t="s">
        <v>120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32"/>
      <c r="N1" s="32"/>
    </row>
    <row r="2" spans="1:14" ht="18" customHeight="1">
      <c r="A2" s="20" t="s">
        <v>121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32"/>
      <c r="N2" s="32"/>
    </row>
    <row r="3" spans="1:14" ht="18" customHeight="1">
      <c r="A3" s="20" t="s">
        <v>122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32"/>
      <c r="N3" s="32"/>
    </row>
    <row r="4" spans="1:14" ht="36" customHeight="1">
      <c r="A4" s="20" t="s">
        <v>123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32"/>
      <c r="N4" s="32"/>
    </row>
    <row r="5" spans="1:14" ht="18" customHeight="1">
      <c r="A5" s="20" t="s">
        <v>168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32"/>
      <c r="N5" s="32"/>
    </row>
    <row r="6" spans="1:12" ht="24.75" customHeight="1">
      <c r="A6" s="9" t="s">
        <v>124</v>
      </c>
      <c r="D6" s="9" t="s">
        <v>125</v>
      </c>
      <c r="E6" s="9"/>
      <c r="F6" s="9"/>
      <c r="I6" s="40">
        <v>43122</v>
      </c>
      <c r="J6" s="40"/>
      <c r="K6" s="9"/>
      <c r="L6" s="9"/>
    </row>
    <row r="7" spans="1:12" ht="24.75" customHeight="1">
      <c r="A7" s="9" t="s">
        <v>126</v>
      </c>
      <c r="D7" s="9" t="s">
        <v>127</v>
      </c>
      <c r="E7" s="9"/>
      <c r="F7" s="9"/>
      <c r="I7" s="18"/>
      <c r="J7" s="9"/>
      <c r="K7" s="9"/>
      <c r="L7" s="9"/>
    </row>
    <row r="8" spans="1:12" ht="24.75" customHeight="1">
      <c r="A8" s="18" t="s">
        <v>128</v>
      </c>
      <c r="D8" s="21"/>
      <c r="E8" s="9"/>
      <c r="F8" s="9"/>
      <c r="I8" s="18" t="s">
        <v>129</v>
      </c>
      <c r="J8" s="9"/>
      <c r="K8" s="9"/>
      <c r="L8" s="9"/>
    </row>
    <row r="9" spans="1:13" ht="24.75" customHeight="1">
      <c r="A9" t="s">
        <v>130</v>
      </c>
      <c r="D9" s="9" t="s">
        <v>41</v>
      </c>
      <c r="E9" s="9" t="s">
        <v>131</v>
      </c>
      <c r="F9" s="9" t="s">
        <v>132</v>
      </c>
      <c r="I9" s="18" t="s">
        <v>133</v>
      </c>
      <c r="J9" s="9"/>
      <c r="M9" s="22">
        <v>2480</v>
      </c>
    </row>
    <row r="10" spans="1:13" ht="12.75">
      <c r="A10" t="s">
        <v>134</v>
      </c>
      <c r="D10" s="9" t="s">
        <v>135</v>
      </c>
      <c r="E10" s="9" t="s">
        <v>136</v>
      </c>
      <c r="F10" s="9" t="s">
        <v>132</v>
      </c>
      <c r="I10" s="18" t="s">
        <v>137</v>
      </c>
      <c r="J10" s="9"/>
      <c r="M10" s="22">
        <v>2110</v>
      </c>
    </row>
    <row r="11" spans="1:13" ht="12.75">
      <c r="A11" t="s">
        <v>138</v>
      </c>
      <c r="D11" s="9" t="s">
        <v>139</v>
      </c>
      <c r="E11" s="9" t="s">
        <v>140</v>
      </c>
      <c r="F11" s="9" t="s">
        <v>132</v>
      </c>
      <c r="I11" s="18" t="s">
        <v>141</v>
      </c>
      <c r="J11" s="9"/>
      <c r="M11" s="22">
        <v>370</v>
      </c>
    </row>
    <row r="12" spans="1:13" ht="12.75">
      <c r="A12" t="s">
        <v>142</v>
      </c>
      <c r="D12" s="9" t="s">
        <v>143</v>
      </c>
      <c r="E12" s="23" t="s">
        <v>144</v>
      </c>
      <c r="F12" s="9" t="s">
        <v>132</v>
      </c>
      <c r="I12" s="18" t="s">
        <v>145</v>
      </c>
      <c r="J12" s="9"/>
      <c r="M12" s="22" t="s">
        <v>146</v>
      </c>
    </row>
    <row r="13" spans="4:13" ht="12.75">
      <c r="D13" s="9"/>
      <c r="E13" s="9"/>
      <c r="F13" s="9"/>
      <c r="I13" s="24" t="s">
        <v>147</v>
      </c>
      <c r="J13" s="9"/>
      <c r="M13" s="22">
        <v>1590</v>
      </c>
    </row>
    <row r="14" spans="1:12" ht="24.75" customHeight="1">
      <c r="A14" s="25"/>
      <c r="D14" s="26"/>
      <c r="E14" s="27"/>
      <c r="F14" s="25"/>
      <c r="I14" s="25"/>
      <c r="J14" s="28"/>
      <c r="K14" s="29"/>
      <c r="L14" s="26"/>
    </row>
    <row r="15" spans="1:11" ht="12.75" customHeight="1">
      <c r="A15" s="9" t="s">
        <v>148</v>
      </c>
      <c r="D15" s="9"/>
      <c r="E15" s="23" t="s">
        <v>149</v>
      </c>
      <c r="F15" s="9" t="s">
        <v>150</v>
      </c>
      <c r="I15" s="18"/>
      <c r="J15" s="9"/>
      <c r="K15" s="9"/>
    </row>
    <row r="16" spans="1:11" ht="12.75" customHeight="1">
      <c r="A16" s="9" t="s">
        <v>151</v>
      </c>
      <c r="D16" s="18">
        <v>26</v>
      </c>
      <c r="E16" s="9"/>
      <c r="F16" s="9"/>
      <c r="I16" s="18"/>
      <c r="J16" s="9"/>
      <c r="K16" s="9"/>
    </row>
    <row r="17" spans="1:11" ht="12.75" customHeight="1">
      <c r="A17" t="s">
        <v>152</v>
      </c>
      <c r="D17" s="18">
        <v>26</v>
      </c>
      <c r="E17" s="9"/>
      <c r="F17" s="9"/>
      <c r="I17" s="30"/>
      <c r="J17" s="9"/>
      <c r="K17" s="9"/>
    </row>
    <row r="18" spans="1:11" ht="12.75" customHeight="1">
      <c r="A18" s="9" t="s">
        <v>153</v>
      </c>
      <c r="D18" s="30">
        <v>0.3854166666666667</v>
      </c>
      <c r="E18" s="9"/>
      <c r="F18" s="9"/>
      <c r="I18" s="30"/>
      <c r="J18" s="9"/>
      <c r="K18" s="9"/>
    </row>
    <row r="19" spans="1:11" ht="24.75" customHeight="1">
      <c r="A19" s="9" t="s">
        <v>154</v>
      </c>
      <c r="D19" s="9" t="s">
        <v>155</v>
      </c>
      <c r="E19" s="23" t="s">
        <v>156</v>
      </c>
      <c r="F19" s="9" t="s">
        <v>12</v>
      </c>
      <c r="I19" s="18"/>
      <c r="J19" s="9"/>
      <c r="K19" s="9"/>
    </row>
    <row r="20" spans="1:12" ht="12.75" customHeight="1">
      <c r="A20" s="9"/>
      <c r="D20" s="9" t="s">
        <v>157</v>
      </c>
      <c r="E20" s="9" t="s">
        <v>12</v>
      </c>
      <c r="F20" s="9" t="s">
        <v>12</v>
      </c>
      <c r="I20" s="18"/>
      <c r="J20" s="9"/>
      <c r="K20" s="9"/>
      <c r="L20" s="9"/>
    </row>
    <row r="21" spans="1:12" ht="12.75" customHeight="1">
      <c r="A21" s="9"/>
      <c r="D21" s="9" t="s">
        <v>158</v>
      </c>
      <c r="E21" s="9" t="s">
        <v>12</v>
      </c>
      <c r="F21" s="9" t="s">
        <v>12</v>
      </c>
      <c r="I21" s="18"/>
      <c r="J21" s="9"/>
      <c r="K21" s="9"/>
      <c r="L21" s="9"/>
    </row>
    <row r="22" spans="1:14" ht="12.75" customHeight="1">
      <c r="A22" s="9"/>
      <c r="D22" s="9" t="s">
        <v>159</v>
      </c>
      <c r="E22" s="9" t="s">
        <v>12</v>
      </c>
      <c r="F22" s="9" t="s">
        <v>12</v>
      </c>
      <c r="I22" s="9"/>
      <c r="K22" s="9"/>
      <c r="M22" s="9"/>
      <c r="N22" s="9"/>
    </row>
    <row r="23" spans="1:14" ht="24.75" customHeight="1">
      <c r="A23" s="24" t="s">
        <v>160</v>
      </c>
      <c r="B23" s="24"/>
      <c r="C23" s="18" t="s">
        <v>161</v>
      </c>
      <c r="D23" s="30"/>
      <c r="E23" s="31" t="s">
        <v>162</v>
      </c>
      <c r="F23" s="18" t="s">
        <v>163</v>
      </c>
      <c r="G23" s="32"/>
      <c r="I23" s="41" t="s">
        <v>164</v>
      </c>
      <c r="J23" s="9" t="s">
        <v>165</v>
      </c>
      <c r="M23" s="30" t="s">
        <v>166</v>
      </c>
      <c r="N23" s="33"/>
    </row>
    <row r="24" spans="1:14" ht="13.5" thickBot="1">
      <c r="A24" s="34"/>
      <c r="B24" s="34"/>
      <c r="M24" s="35" t="s">
        <v>167</v>
      </c>
      <c r="N24" s="36">
        <v>1080</v>
      </c>
    </row>
    <row r="25" spans="1:14" ht="27" thickBot="1" thickTop="1">
      <c r="A25" s="1" t="s">
        <v>0</v>
      </c>
      <c r="B25" s="2" t="s">
        <v>1</v>
      </c>
      <c r="C25" s="2"/>
      <c r="D25" s="3" t="s">
        <v>2</v>
      </c>
      <c r="E25" s="1" t="s">
        <v>3</v>
      </c>
      <c r="F25" s="1" t="s">
        <v>4</v>
      </c>
      <c r="G25" s="1"/>
      <c r="H25" s="39" t="s">
        <v>5</v>
      </c>
      <c r="I25" s="39"/>
      <c r="J25" s="39"/>
      <c r="K25" s="2" t="s">
        <v>6</v>
      </c>
      <c r="L25" s="4" t="s">
        <v>7</v>
      </c>
      <c r="M25" s="5" t="s">
        <v>8</v>
      </c>
      <c r="N25" s="2"/>
    </row>
    <row r="26" spans="1:12" ht="12.75">
      <c r="A26" s="34">
        <v>1</v>
      </c>
      <c r="B26" s="38">
        <f>IF(ISNUMBER(K28),K26+K27+K28,"")</f>
        <v>0.0026733796296296293</v>
      </c>
      <c r="D26" s="14" t="s">
        <v>12</v>
      </c>
      <c r="E26" s="9" t="s">
        <v>13</v>
      </c>
      <c r="F26" s="9" t="s">
        <v>38</v>
      </c>
      <c r="H26" s="18" t="s">
        <v>51</v>
      </c>
      <c r="K26" s="10">
        <v>0.0008586805555555556</v>
      </c>
      <c r="L26" s="11">
        <v>0</v>
      </c>
    </row>
    <row r="27" spans="6:12" ht="12.75">
      <c r="F27" s="9" t="s">
        <v>38</v>
      </c>
      <c r="H27" s="18" t="s">
        <v>52</v>
      </c>
      <c r="K27" s="10">
        <v>0.0008967592592592591</v>
      </c>
      <c r="L27" s="11">
        <v>47.893247068337814</v>
      </c>
    </row>
    <row r="28" spans="6:14" ht="12.75">
      <c r="F28" s="9" t="s">
        <v>40</v>
      </c>
      <c r="H28" s="18" t="s">
        <v>59</v>
      </c>
      <c r="K28" s="10">
        <v>0.0009179398148148147</v>
      </c>
      <c r="L28" s="11">
        <v>74.53295592397899</v>
      </c>
      <c r="M28" s="37">
        <f>SUM(L26:L28)</f>
        <v>122.4262029923168</v>
      </c>
      <c r="N28" s="32"/>
    </row>
    <row r="29" spans="1:12" ht="12.75">
      <c r="A29" s="34">
        <v>2</v>
      </c>
      <c r="B29" s="38">
        <f>IF(ISNUMBER(K31),K29+K30+K31,"")</f>
        <v>0.0027564814814814817</v>
      </c>
      <c r="D29" s="14" t="s">
        <v>12</v>
      </c>
      <c r="E29" s="9" t="s">
        <v>14</v>
      </c>
      <c r="F29" s="9" t="s">
        <v>39</v>
      </c>
      <c r="H29" s="18" t="s">
        <v>53</v>
      </c>
      <c r="K29" s="10">
        <v>0.0008982638888888889</v>
      </c>
      <c r="L29" s="11">
        <v>49.78568540234528</v>
      </c>
    </row>
    <row r="30" spans="6:12" ht="12.75">
      <c r="F30" s="9" t="s">
        <v>41</v>
      </c>
      <c r="H30" s="18" t="s">
        <v>55</v>
      </c>
      <c r="K30" s="10">
        <v>0.0009025462962962964</v>
      </c>
      <c r="L30" s="11">
        <v>55.17185604528913</v>
      </c>
    </row>
    <row r="31" spans="6:14" ht="12.75">
      <c r="F31" s="9" t="s">
        <v>44</v>
      </c>
      <c r="H31" s="18" t="s">
        <v>67</v>
      </c>
      <c r="K31" s="10">
        <v>0.0009556712962962964</v>
      </c>
      <c r="L31" s="11">
        <v>121.98948645370001</v>
      </c>
      <c r="M31" s="37">
        <f>SUM(L29:L31)</f>
        <v>226.94702790133442</v>
      </c>
      <c r="N31" s="32"/>
    </row>
    <row r="32" spans="1:12" ht="12.75">
      <c r="A32" s="34">
        <v>3</v>
      </c>
      <c r="B32" s="38">
        <f>IF(ISNUMBER(K34),K32+K33+K34,"")</f>
        <v>0.0027761574074074073</v>
      </c>
      <c r="D32" s="14" t="s">
        <v>12</v>
      </c>
      <c r="E32" s="9" t="s">
        <v>18</v>
      </c>
      <c r="F32" s="9" t="s">
        <v>40</v>
      </c>
      <c r="H32" s="18" t="s">
        <v>58</v>
      </c>
      <c r="K32" s="10">
        <v>0.0009125</v>
      </c>
      <c r="L32" s="11">
        <v>67.69106348564492</v>
      </c>
    </row>
    <row r="33" spans="6:12" ht="12.75">
      <c r="F33" s="9" t="s">
        <v>42</v>
      </c>
      <c r="H33" s="18" t="s">
        <v>62</v>
      </c>
      <c r="K33" s="10">
        <v>0.000930324074074074</v>
      </c>
      <c r="L33" s="11">
        <v>90.10917913465414</v>
      </c>
    </row>
    <row r="34" spans="6:14" ht="12.75">
      <c r="F34" s="9" t="s">
        <v>40</v>
      </c>
      <c r="H34" s="18" t="s">
        <v>64</v>
      </c>
      <c r="K34" s="10">
        <v>0.0009333333333333333</v>
      </c>
      <c r="L34" s="11">
        <v>93.89405580266884</v>
      </c>
      <c r="M34" s="37">
        <f>SUM(L32:L34)</f>
        <v>251.6942984229679</v>
      </c>
      <c r="N34" s="32"/>
    </row>
    <row r="35" spans="1:12" ht="12.75">
      <c r="A35" s="34">
        <v>4</v>
      </c>
      <c r="B35" s="38">
        <f>IF(ISNUMBER(K37),K35+K36+K37,"")</f>
        <v>0.0028681712962962966</v>
      </c>
      <c r="D35" s="14" t="s">
        <v>12</v>
      </c>
      <c r="E35" s="9" t="s">
        <v>19</v>
      </c>
      <c r="F35" s="9" t="s">
        <v>42</v>
      </c>
      <c r="H35" s="18" t="s">
        <v>60</v>
      </c>
      <c r="K35" s="10">
        <v>0.0009201388888888889</v>
      </c>
      <c r="L35" s="11">
        <v>77.2988273352205</v>
      </c>
    </row>
    <row r="36" spans="6:12" ht="12.75">
      <c r="F36" s="9" t="s">
        <v>40</v>
      </c>
      <c r="H36" s="18" t="s">
        <v>69</v>
      </c>
      <c r="K36" s="10">
        <v>0.0009612268518518519</v>
      </c>
      <c r="L36" s="11">
        <v>128.976951071573</v>
      </c>
    </row>
    <row r="37" spans="6:14" ht="12.75">
      <c r="F37" s="9" t="s">
        <v>42</v>
      </c>
      <c r="H37" s="18" t="s">
        <v>79</v>
      </c>
      <c r="K37" s="10">
        <v>0.0009868055555555557</v>
      </c>
      <c r="L37" s="11">
        <v>161.14840274969697</v>
      </c>
      <c r="M37" s="37">
        <f>SUM(L35:L37)</f>
        <v>367.4241811564905</v>
      </c>
      <c r="N37" s="32"/>
    </row>
    <row r="38" spans="1:12" ht="12.75">
      <c r="A38" s="34">
        <v>5</v>
      </c>
      <c r="B38" s="38">
        <f>IF(ISNUMBER(K40),K38+K39+K40,"")</f>
        <v>0.002892824074074074</v>
      </c>
      <c r="D38" s="14" t="s">
        <v>12</v>
      </c>
      <c r="E38" s="9" t="s">
        <v>24</v>
      </c>
      <c r="F38" s="9" t="s">
        <v>41</v>
      </c>
      <c r="H38" s="18" t="s">
        <v>70</v>
      </c>
      <c r="K38" s="10">
        <v>0.0009614583333333334</v>
      </c>
      <c r="L38" s="11">
        <v>129.2680954306511</v>
      </c>
    </row>
    <row r="39" spans="6:12" ht="12.75">
      <c r="F39" s="9" t="s">
        <v>39</v>
      </c>
      <c r="H39" s="18" t="s">
        <v>71</v>
      </c>
      <c r="K39" s="10">
        <v>0.0009631944444444445</v>
      </c>
      <c r="L39" s="11">
        <v>131.45167812373643</v>
      </c>
    </row>
    <row r="40" spans="6:14" ht="12.75">
      <c r="F40" s="9" t="s">
        <v>45</v>
      </c>
      <c r="H40" s="18" t="s">
        <v>73</v>
      </c>
      <c r="K40" s="10">
        <v>0.0009681712962962963</v>
      </c>
      <c r="L40" s="11">
        <v>137.71128184391432</v>
      </c>
      <c r="M40" s="37">
        <f>SUM(L38:L40)</f>
        <v>398.43105539830185</v>
      </c>
      <c r="N40" s="32"/>
    </row>
    <row r="41" spans="1:12" ht="12.75">
      <c r="A41" s="34">
        <v>6</v>
      </c>
      <c r="B41" s="38">
        <f>IF(ISNUMBER(K43),K41+K42+K43,"")</f>
        <v>0.002900462962962963</v>
      </c>
      <c r="D41" s="14" t="s">
        <v>12</v>
      </c>
      <c r="E41" s="9" t="s">
        <v>16</v>
      </c>
      <c r="F41" s="9" t="s">
        <v>41</v>
      </c>
      <c r="H41" s="18" t="s">
        <v>56</v>
      </c>
      <c r="K41" s="10">
        <v>0.0009046296296296297</v>
      </c>
      <c r="L41" s="11">
        <v>57.79215527699148</v>
      </c>
    </row>
    <row r="42" spans="6:12" ht="12.75">
      <c r="F42" s="9" t="s">
        <v>40</v>
      </c>
      <c r="H42" s="18" t="s">
        <v>83</v>
      </c>
      <c r="K42" s="10">
        <v>0.0009931712962962963</v>
      </c>
      <c r="L42" s="11">
        <v>169.15487262434272</v>
      </c>
    </row>
    <row r="43" spans="6:14" ht="12.75">
      <c r="F43" s="9" t="s">
        <v>41</v>
      </c>
      <c r="H43" s="18" t="s">
        <v>85</v>
      </c>
      <c r="K43" s="10">
        <v>0.001002662037037037</v>
      </c>
      <c r="L43" s="11">
        <v>181.09179134654255</v>
      </c>
      <c r="M43" s="37">
        <f>SUM(L41:L43)</f>
        <v>408.03881924787675</v>
      </c>
      <c r="N43" s="32"/>
    </row>
    <row r="44" spans="1:12" ht="12.75">
      <c r="A44" s="14" t="s">
        <v>169</v>
      </c>
      <c r="B44" s="38">
        <f>IF(ISNUMBER(K46),K44+K45+K46,"")</f>
        <v>0.002967592592592592</v>
      </c>
      <c r="D44" s="14" t="s">
        <v>12</v>
      </c>
      <c r="E44" s="9" t="s">
        <v>20</v>
      </c>
      <c r="F44" s="9" t="s">
        <v>43</v>
      </c>
      <c r="H44" s="18" t="s">
        <v>61</v>
      </c>
      <c r="K44" s="10">
        <v>0.0009202546296296295</v>
      </c>
      <c r="L44" s="11">
        <v>77.4443995147592</v>
      </c>
    </row>
    <row r="45" spans="6:12" ht="12.75">
      <c r="F45" s="9" t="s">
        <v>41</v>
      </c>
      <c r="H45" s="18" t="s">
        <v>63</v>
      </c>
      <c r="K45" s="10">
        <v>0.0009315972222222221</v>
      </c>
      <c r="L45" s="11">
        <v>91.71047310958329</v>
      </c>
    </row>
    <row r="46" spans="6:14" ht="12.75">
      <c r="F46" s="9" t="s">
        <v>47</v>
      </c>
      <c r="H46" s="18" t="s">
        <v>109</v>
      </c>
      <c r="K46" s="10">
        <v>0.0011157407407407407</v>
      </c>
      <c r="L46" s="11">
        <v>323.31581075616646</v>
      </c>
      <c r="M46" s="37">
        <f>SUM(L44:L46)</f>
        <v>492.47068338050894</v>
      </c>
      <c r="N46" s="32"/>
    </row>
    <row r="47" spans="1:12" ht="12.75">
      <c r="A47" s="34">
        <v>7</v>
      </c>
      <c r="B47" s="38">
        <f>IF(ISNUMBER(K49),K47+K48+K49,"")</f>
        <v>0.002979861111111111</v>
      </c>
      <c r="D47" s="14" t="s">
        <v>12</v>
      </c>
      <c r="E47" s="9" t="s">
        <v>23</v>
      </c>
      <c r="F47" s="9" t="s">
        <v>40</v>
      </c>
      <c r="H47" s="18" t="s">
        <v>68</v>
      </c>
      <c r="K47" s="10">
        <v>0.0009579861111111112</v>
      </c>
      <c r="L47" s="11">
        <v>124.90093004448067</v>
      </c>
    </row>
    <row r="48" spans="6:12" ht="12.75">
      <c r="F48" s="9" t="s">
        <v>39</v>
      </c>
      <c r="H48" s="18" t="s">
        <v>77</v>
      </c>
      <c r="K48" s="10">
        <v>0.0009842592592592592</v>
      </c>
      <c r="L48" s="11">
        <v>157.94581479983822</v>
      </c>
    </row>
    <row r="49" spans="6:14" ht="12.75">
      <c r="F49" s="9" t="s">
        <v>48</v>
      </c>
      <c r="H49" s="18" t="s">
        <v>96</v>
      </c>
      <c r="K49" s="10">
        <v>0.0010376157407407406</v>
      </c>
      <c r="L49" s="11">
        <v>225.05458956732696</v>
      </c>
      <c r="M49" s="37">
        <f>SUM(L47:L49)</f>
        <v>507.90133441164585</v>
      </c>
      <c r="N49" s="32"/>
    </row>
    <row r="50" spans="1:12" ht="12.75">
      <c r="A50" s="34">
        <v>8</v>
      </c>
      <c r="B50" s="38">
        <f>IF(ISNUMBER(K52),K50+K51+K52,"")</f>
        <v>0.0029923611111111106</v>
      </c>
      <c r="D50" s="14" t="s">
        <v>12</v>
      </c>
      <c r="E50" s="9" t="s">
        <v>25</v>
      </c>
      <c r="F50" s="9" t="s">
        <v>44</v>
      </c>
      <c r="H50" s="18" t="s">
        <v>72</v>
      </c>
      <c r="K50" s="10">
        <v>0.0009642361111111111</v>
      </c>
      <c r="L50" s="11">
        <v>132.76182773958772</v>
      </c>
    </row>
    <row r="51" spans="6:12" ht="12.75">
      <c r="F51" s="9" t="s">
        <v>44</v>
      </c>
      <c r="H51" s="18" t="s">
        <v>84</v>
      </c>
      <c r="K51" s="10">
        <v>0.0009940972222222222</v>
      </c>
      <c r="L51" s="11">
        <v>170.31945006065484</v>
      </c>
    </row>
    <row r="52" spans="6:14" ht="12.75">
      <c r="F52" s="9" t="s">
        <v>44</v>
      </c>
      <c r="H52" s="18" t="s">
        <v>94</v>
      </c>
      <c r="K52" s="10">
        <v>0.0010340277777777776</v>
      </c>
      <c r="L52" s="11">
        <v>220.54185200161714</v>
      </c>
      <c r="M52" s="37">
        <f>SUM(L50:L52)</f>
        <v>523.6231298018597</v>
      </c>
      <c r="N52" s="32"/>
    </row>
    <row r="53" spans="1:12" ht="12.75">
      <c r="A53" s="34">
        <v>9</v>
      </c>
      <c r="B53" s="38">
        <f>IF(ISNUMBER(K55),K53+K54+K55,"")</f>
        <v>0.0030200231481481475</v>
      </c>
      <c r="D53" s="14" t="s">
        <v>12</v>
      </c>
      <c r="E53" s="9" t="s">
        <v>30</v>
      </c>
      <c r="F53" s="9" t="s">
        <v>46</v>
      </c>
      <c r="H53" s="18" t="s">
        <v>81</v>
      </c>
      <c r="K53" s="10">
        <v>0.0009894675925925926</v>
      </c>
      <c r="L53" s="11">
        <v>164.4965628790942</v>
      </c>
    </row>
    <row r="54" spans="6:12" ht="12.75">
      <c r="F54" s="9" t="s">
        <v>38</v>
      </c>
      <c r="H54" s="18" t="s">
        <v>90</v>
      </c>
      <c r="K54" s="10">
        <v>0.0010127314814814814</v>
      </c>
      <c r="L54" s="11">
        <v>193.7565709664375</v>
      </c>
    </row>
    <row r="55" spans="6:14" ht="12.75">
      <c r="F55" s="9" t="s">
        <v>42</v>
      </c>
      <c r="H55" s="18" t="s">
        <v>91</v>
      </c>
      <c r="K55" s="10">
        <v>0.001017824074074074</v>
      </c>
      <c r="L55" s="11">
        <v>200.16174686615432</v>
      </c>
      <c r="M55" s="37">
        <f>SUM(L53:L55)</f>
        <v>558.414880711686</v>
      </c>
      <c r="N55" s="32"/>
    </row>
    <row r="56" spans="1:12" ht="12.75">
      <c r="A56" s="34">
        <v>10</v>
      </c>
      <c r="B56" s="38">
        <f>IF(ISNUMBER(K58),K56+K57+K58,"")</f>
        <v>0.00303275462962963</v>
      </c>
      <c r="D56" s="14" t="s">
        <v>12</v>
      </c>
      <c r="E56" s="9" t="s">
        <v>22</v>
      </c>
      <c r="F56" s="9" t="s">
        <v>42</v>
      </c>
      <c r="H56" s="18" t="s">
        <v>66</v>
      </c>
      <c r="K56" s="10">
        <v>0.0009491898148148149</v>
      </c>
      <c r="L56" s="11">
        <v>113.83744439951488</v>
      </c>
    </row>
    <row r="57" spans="6:12" ht="12.75">
      <c r="F57" s="9" t="s">
        <v>46</v>
      </c>
      <c r="H57" s="18" t="s">
        <v>88</v>
      </c>
      <c r="K57" s="10">
        <v>0.0010091435185185186</v>
      </c>
      <c r="L57" s="11">
        <v>189.2438334007279</v>
      </c>
    </row>
    <row r="58" spans="6:14" ht="12.75">
      <c r="F58" s="9" t="s">
        <v>46</v>
      </c>
      <c r="H58" s="18" t="s">
        <v>105</v>
      </c>
      <c r="K58" s="10">
        <v>0.0010744212962962962</v>
      </c>
      <c r="L58" s="11">
        <v>271.3465426607356</v>
      </c>
      <c r="M58" s="37">
        <f>SUM(L56:L58)</f>
        <v>574.4278204609784</v>
      </c>
      <c r="N58" s="32"/>
    </row>
    <row r="59" spans="1:12" ht="12.75">
      <c r="A59" s="34">
        <v>11</v>
      </c>
      <c r="B59" s="38">
        <f>IF(ISNUMBER(K61),K59+K60+K61,"")</f>
        <v>0.003060416666666667</v>
      </c>
      <c r="D59" s="14" t="s">
        <v>12</v>
      </c>
      <c r="E59" s="9" t="s">
        <v>15</v>
      </c>
      <c r="F59" s="9" t="s">
        <v>40</v>
      </c>
      <c r="H59" s="18" t="s">
        <v>54</v>
      </c>
      <c r="K59" s="10">
        <v>0.0009017361111111111</v>
      </c>
      <c r="L59" s="11">
        <v>54.15285078851571</v>
      </c>
    </row>
    <row r="60" spans="6:12" ht="12.75">
      <c r="F60" s="9" t="s">
        <v>40</v>
      </c>
      <c r="H60" s="18" t="s">
        <v>95</v>
      </c>
      <c r="K60" s="10">
        <v>0.001034375</v>
      </c>
      <c r="L60" s="11">
        <v>220.97856854023462</v>
      </c>
    </row>
    <row r="61" spans="6:14" ht="12.75">
      <c r="F61" s="9" t="s">
        <v>47</v>
      </c>
      <c r="H61" s="18" t="s">
        <v>110</v>
      </c>
      <c r="K61" s="10">
        <v>0.0011243055555555557</v>
      </c>
      <c r="L61" s="11">
        <v>334.08815204205416</v>
      </c>
      <c r="M61" s="37">
        <f>SUM(L59:L61)</f>
        <v>609.2195713708045</v>
      </c>
      <c r="N61" s="32"/>
    </row>
    <row r="62" spans="1:12" ht="12.75">
      <c r="A62" s="34">
        <v>12</v>
      </c>
      <c r="B62" s="38">
        <f>IF(ISNUMBER(K64),K62+K63+K64,"")</f>
        <v>0.003061921296296296</v>
      </c>
      <c r="D62" s="14" t="s">
        <v>12</v>
      </c>
      <c r="E62" s="9" t="s">
        <v>28</v>
      </c>
      <c r="F62" s="9" t="s">
        <v>41</v>
      </c>
      <c r="H62" s="18" t="s">
        <v>76</v>
      </c>
      <c r="K62" s="10">
        <v>0.0009749999999999998</v>
      </c>
      <c r="L62" s="11">
        <v>146.30004043671624</v>
      </c>
    </row>
    <row r="63" spans="6:12" ht="12.75">
      <c r="F63" s="9" t="s">
        <v>41</v>
      </c>
      <c r="H63" s="18" t="s">
        <v>86</v>
      </c>
      <c r="K63" s="10">
        <v>0.0010040509259259258</v>
      </c>
      <c r="L63" s="11">
        <v>182.83865750101063</v>
      </c>
    </row>
    <row r="64" spans="6:14" ht="12.75">
      <c r="F64" s="9" t="s">
        <v>44</v>
      </c>
      <c r="H64" s="18" t="s">
        <v>107</v>
      </c>
      <c r="K64" s="10">
        <v>0.0010828703703703705</v>
      </c>
      <c r="L64" s="11">
        <v>281.97331176708485</v>
      </c>
      <c r="M64" s="37">
        <f>SUM(L62:L64)</f>
        <v>611.1120097048117</v>
      </c>
      <c r="N64" s="32"/>
    </row>
    <row r="65" spans="1:12" ht="12.75">
      <c r="A65" s="34">
        <v>13</v>
      </c>
      <c r="B65" s="38">
        <f>IF(ISNUMBER(K67),K65+K66+K67,"")</f>
        <v>0.0030631944444444448</v>
      </c>
      <c r="D65" s="14" t="s">
        <v>12</v>
      </c>
      <c r="E65" s="9" t="s">
        <v>21</v>
      </c>
      <c r="F65" s="9" t="s">
        <v>40</v>
      </c>
      <c r="H65" s="18" t="s">
        <v>65</v>
      </c>
      <c r="K65" s="10">
        <v>0.0009461805555555556</v>
      </c>
      <c r="L65" s="11">
        <v>110.0525677315004</v>
      </c>
    </row>
    <row r="66" spans="6:12" ht="12.75">
      <c r="F66" s="9" t="s">
        <v>39</v>
      </c>
      <c r="H66" s="18" t="s">
        <v>78</v>
      </c>
      <c r="K66" s="10">
        <v>0.0009859953703703704</v>
      </c>
      <c r="L66" s="11">
        <v>160.12939749292354</v>
      </c>
    </row>
    <row r="67" spans="6:14" ht="12.75">
      <c r="F67" s="9" t="s">
        <v>40</v>
      </c>
      <c r="H67" s="18" t="s">
        <v>111</v>
      </c>
      <c r="K67" s="10">
        <v>0.0011310185185185186</v>
      </c>
      <c r="L67" s="11">
        <v>342.5313384553176</v>
      </c>
      <c r="M67" s="37">
        <f>SUM(L65:L67)</f>
        <v>612.7133036797416</v>
      </c>
      <c r="N67" s="32"/>
    </row>
    <row r="68" spans="1:12" ht="12.75">
      <c r="A68" s="14" t="s">
        <v>169</v>
      </c>
      <c r="B68" s="38">
        <f>IF(ISNUMBER(K70),K68+K69+K70,"")</f>
        <v>0.0030875</v>
      </c>
      <c r="D68" s="14" t="s">
        <v>12</v>
      </c>
      <c r="E68" s="9" t="s">
        <v>33</v>
      </c>
      <c r="F68" s="9" t="s">
        <v>47</v>
      </c>
      <c r="H68" s="18" t="s">
        <v>87</v>
      </c>
      <c r="K68" s="10">
        <v>0.001005324074074074</v>
      </c>
      <c r="L68" s="11">
        <v>184.43995147594</v>
      </c>
    </row>
    <row r="69" spans="6:12" ht="12.75">
      <c r="F69" s="9" t="s">
        <v>49</v>
      </c>
      <c r="H69" s="18" t="s">
        <v>97</v>
      </c>
      <c r="K69" s="10">
        <v>0.0010380787037037036</v>
      </c>
      <c r="L69" s="11">
        <v>225.6368782854829</v>
      </c>
    </row>
    <row r="70" spans="6:14" ht="12.75">
      <c r="F70" s="9" t="s">
        <v>49</v>
      </c>
      <c r="H70" s="18" t="s">
        <v>98</v>
      </c>
      <c r="K70" s="10">
        <v>0.0010440972222222223</v>
      </c>
      <c r="L70" s="11">
        <v>233.20663162151232</v>
      </c>
      <c r="M70" s="37">
        <f>SUM(L68:L70)</f>
        <v>643.2834613829352</v>
      </c>
      <c r="N70" s="32"/>
    </row>
    <row r="71" spans="1:12" ht="12.75">
      <c r="A71" s="34">
        <v>14</v>
      </c>
      <c r="B71" s="38">
        <f>IF(ISNUMBER(K73),K71+K72+K73,"")</f>
        <v>0.003088078703703704</v>
      </c>
      <c r="D71" s="14" t="s">
        <v>12</v>
      </c>
      <c r="E71" s="9" t="s">
        <v>26</v>
      </c>
      <c r="F71" s="9" t="s">
        <v>39</v>
      </c>
      <c r="H71" s="18" t="s">
        <v>74</v>
      </c>
      <c r="K71" s="10">
        <v>0.00096875</v>
      </c>
      <c r="L71" s="11">
        <v>138.43914274160943</v>
      </c>
    </row>
    <row r="72" spans="6:12" ht="12.75">
      <c r="F72" s="9" t="s">
        <v>44</v>
      </c>
      <c r="H72" s="18" t="s">
        <v>101</v>
      </c>
      <c r="K72" s="10">
        <v>0.0010586805555555555</v>
      </c>
      <c r="L72" s="11">
        <v>251.54872624342897</v>
      </c>
    </row>
    <row r="73" spans="6:14" ht="12.75">
      <c r="F73" s="9" t="s">
        <v>44</v>
      </c>
      <c r="H73" s="18" t="s">
        <v>102</v>
      </c>
      <c r="K73" s="10">
        <v>0.0010606481481481482</v>
      </c>
      <c r="L73" s="11">
        <v>254.02345329559262</v>
      </c>
      <c r="M73" s="37">
        <f>SUM(L71:L73)</f>
        <v>644.011322280631</v>
      </c>
      <c r="N73" s="32"/>
    </row>
    <row r="74" spans="1:12" ht="12.75">
      <c r="A74" s="14" t="s">
        <v>169</v>
      </c>
      <c r="B74" s="38">
        <f>IF(ISNUMBER(K76),K74+K75+K76,"")</f>
        <v>0.0030902777777777777</v>
      </c>
      <c r="D74" s="14" t="s">
        <v>12</v>
      </c>
      <c r="E74" s="9" t="s">
        <v>29</v>
      </c>
      <c r="F74" s="9" t="s">
        <v>42</v>
      </c>
      <c r="H74" s="18" t="s">
        <v>80</v>
      </c>
      <c r="K74" s="10">
        <v>0.0009869212962962963</v>
      </c>
      <c r="L74" s="11">
        <v>161.29397492923567</v>
      </c>
    </row>
    <row r="75" spans="6:12" ht="12.75">
      <c r="F75" s="9" t="s">
        <v>39</v>
      </c>
      <c r="H75" s="18" t="s">
        <v>93</v>
      </c>
      <c r="K75" s="10">
        <v>0.0010333333333333334</v>
      </c>
      <c r="L75" s="11">
        <v>219.66841892438333</v>
      </c>
    </row>
    <row r="76" spans="6:14" ht="12.75">
      <c r="F76" s="9" t="s">
        <v>39</v>
      </c>
      <c r="H76" s="18" t="s">
        <v>104</v>
      </c>
      <c r="K76" s="10">
        <v>0.0010700231481481483</v>
      </c>
      <c r="L76" s="11">
        <v>265.8147998382533</v>
      </c>
      <c r="M76" s="37">
        <f>SUM(L74:L76)</f>
        <v>646.7771936918723</v>
      </c>
      <c r="N76" s="32"/>
    </row>
    <row r="77" spans="1:12" ht="12.75">
      <c r="A77" s="14" t="s">
        <v>169</v>
      </c>
      <c r="B77" s="38">
        <f>IF(ISNUMBER(K79),K77+K78+K79,"")</f>
        <v>0.0031003472222222222</v>
      </c>
      <c r="D77" s="15" t="s">
        <v>12</v>
      </c>
      <c r="E77" s="16" t="s">
        <v>27</v>
      </c>
      <c r="F77" s="16" t="s">
        <v>41</v>
      </c>
      <c r="H77" s="17" t="s">
        <v>75</v>
      </c>
      <c r="K77" s="12">
        <v>0.0009700231481481482</v>
      </c>
      <c r="L77" s="11">
        <v>140.0404367165388</v>
      </c>
    </row>
    <row r="78" spans="6:12" ht="12.75">
      <c r="F78" s="17" t="s">
        <v>38</v>
      </c>
      <c r="H78" s="19" t="s">
        <v>99</v>
      </c>
      <c r="K78" s="12">
        <v>0.0010491898148148146</v>
      </c>
      <c r="L78" s="11">
        <v>239.61180752122914</v>
      </c>
    </row>
    <row r="79" spans="6:14" ht="12.75">
      <c r="F79" s="9" t="s">
        <v>47</v>
      </c>
      <c r="H79" s="18" t="s">
        <v>106</v>
      </c>
      <c r="K79" s="10">
        <v>0.0010811342592592593</v>
      </c>
      <c r="L79" s="11">
        <v>279.7897290739993</v>
      </c>
      <c r="M79" s="37">
        <f>SUM(L77:L79)</f>
        <v>659.4419733117672</v>
      </c>
      <c r="N79" s="32"/>
    </row>
    <row r="80" spans="1:12" ht="12.75">
      <c r="A80" s="34">
        <v>15</v>
      </c>
      <c r="B80" s="38">
        <f>IF(ISNUMBER(K82),K80+K81+K82,"")</f>
        <v>0.0031092592592592587</v>
      </c>
      <c r="D80" s="14" t="s">
        <v>12</v>
      </c>
      <c r="E80" s="9" t="s">
        <v>31</v>
      </c>
      <c r="F80" s="9" t="s">
        <v>39</v>
      </c>
      <c r="H80" s="18" t="s">
        <v>82</v>
      </c>
      <c r="K80" s="10">
        <v>0.0009913194444444444</v>
      </c>
      <c r="L80" s="11">
        <v>166.82571775171846</v>
      </c>
    </row>
    <row r="81" spans="6:12" ht="12.75">
      <c r="F81" s="9" t="s">
        <v>47</v>
      </c>
      <c r="H81" s="18" t="s">
        <v>92</v>
      </c>
      <c r="K81" s="10">
        <v>0.0010266203703703702</v>
      </c>
      <c r="L81" s="11">
        <v>211.22523251111988</v>
      </c>
    </row>
    <row r="82" spans="6:14" ht="12.75">
      <c r="F82" s="9" t="s">
        <v>40</v>
      </c>
      <c r="H82" s="18" t="s">
        <v>108</v>
      </c>
      <c r="K82" s="10">
        <v>0.0010913194444444445</v>
      </c>
      <c r="L82" s="11">
        <v>292.60008087343317</v>
      </c>
      <c r="M82" s="37">
        <f>SUM(L80:L82)</f>
        <v>670.6510311362715</v>
      </c>
      <c r="N82" s="32"/>
    </row>
    <row r="83" spans="1:12" ht="12.75">
      <c r="A83" s="34">
        <v>16</v>
      </c>
      <c r="B83" s="38">
        <f>IF(ISNUMBER(K85),K83+K84+K85,"")</f>
        <v>0.003235300925925926</v>
      </c>
      <c r="D83" s="14" t="s">
        <v>12</v>
      </c>
      <c r="E83" s="9" t="s">
        <v>34</v>
      </c>
      <c r="F83" s="9" t="s">
        <v>46</v>
      </c>
      <c r="H83" s="18" t="s">
        <v>89</v>
      </c>
      <c r="K83" s="10">
        <v>0.0010122685185185185</v>
      </c>
      <c r="L83" s="11">
        <v>193.17428224828154</v>
      </c>
    </row>
    <row r="84" spans="6:12" ht="12.75">
      <c r="F84" s="9" t="s">
        <v>40</v>
      </c>
      <c r="H84" s="18" t="s">
        <v>103</v>
      </c>
      <c r="K84" s="10">
        <v>0.001062152777777778</v>
      </c>
      <c r="L84" s="11">
        <v>255.91589162959986</v>
      </c>
    </row>
    <row r="85" spans="6:14" ht="12.75">
      <c r="F85" s="9" t="s">
        <v>46</v>
      </c>
      <c r="H85" s="18" t="s">
        <v>113</v>
      </c>
      <c r="K85" s="10">
        <v>0.0011608796296296295</v>
      </c>
      <c r="L85" s="11">
        <v>380.08896077638497</v>
      </c>
      <c r="M85" s="37">
        <f>SUM(L83:L85)</f>
        <v>829.1791346542664</v>
      </c>
      <c r="N85" s="32"/>
    </row>
    <row r="86" spans="1:12" ht="12.75">
      <c r="A86" s="34">
        <v>17</v>
      </c>
      <c r="B86" s="38">
        <f>IF(ISNUMBER(K88),K86+K87+K88,"")</f>
        <v>0.0033046296296296296</v>
      </c>
      <c r="D86" s="14" t="s">
        <v>12</v>
      </c>
      <c r="E86" s="9" t="s">
        <v>17</v>
      </c>
      <c r="F86" s="9" t="s">
        <v>40</v>
      </c>
      <c r="H86" s="18" t="s">
        <v>57</v>
      </c>
      <c r="K86" s="10">
        <v>0.0009055555555555556</v>
      </c>
      <c r="L86" s="11">
        <v>58.95673271330361</v>
      </c>
    </row>
    <row r="87" spans="6:12" ht="12.75">
      <c r="F87" s="9" t="s">
        <v>50</v>
      </c>
      <c r="H87" s="18" t="s">
        <v>100</v>
      </c>
      <c r="K87" s="10">
        <v>0.0010519675925925924</v>
      </c>
      <c r="L87" s="11">
        <v>243.10553983016553</v>
      </c>
    </row>
    <row r="88" spans="6:14" ht="12.75">
      <c r="F88" s="9" t="s">
        <v>40</v>
      </c>
      <c r="H88" s="18" t="s">
        <v>117</v>
      </c>
      <c r="K88" s="10">
        <v>0.0013471064814814815</v>
      </c>
      <c r="L88" s="11">
        <v>614.3145976546703</v>
      </c>
      <c r="M88" s="37">
        <f>SUM(L86:L88)</f>
        <v>916.3768701981394</v>
      </c>
      <c r="N88" s="32"/>
    </row>
    <row r="89" spans="1:12" ht="12.75">
      <c r="A89" s="34">
        <v>18</v>
      </c>
      <c r="B89" s="38">
        <f>IF(ISNUMBER(K91),K89+K90+K91,"")</f>
      </c>
      <c r="D89" s="14" t="s">
        <v>12</v>
      </c>
      <c r="E89" s="9" t="s">
        <v>35</v>
      </c>
      <c r="F89" s="9" t="s">
        <v>42</v>
      </c>
      <c r="H89" s="18" t="s">
        <v>112</v>
      </c>
      <c r="K89" s="10">
        <v>0.0011383101851851851</v>
      </c>
      <c r="L89" s="11">
        <v>351.7023857662757</v>
      </c>
    </row>
    <row r="90" spans="6:12" ht="12.75">
      <c r="F90" s="9" t="s">
        <v>39</v>
      </c>
      <c r="H90" s="18" t="s">
        <v>114</v>
      </c>
      <c r="K90" s="10">
        <v>0.0012188657407407408</v>
      </c>
      <c r="L90" s="11">
        <v>453.0206227254348</v>
      </c>
    </row>
    <row r="91" spans="6:14" ht="12.75">
      <c r="F91" s="9" t="s">
        <v>44</v>
      </c>
      <c r="H91" s="18" t="s">
        <v>118</v>
      </c>
      <c r="K91" s="10" t="s">
        <v>11</v>
      </c>
      <c r="L91" s="13">
        <v>2007.8390618681756</v>
      </c>
      <c r="M91" s="37">
        <f>SUM(L89:L91)</f>
        <v>2812.562070359886</v>
      </c>
      <c r="N91" s="32"/>
    </row>
    <row r="92" spans="1:12" ht="12.75">
      <c r="A92" s="14" t="s">
        <v>169</v>
      </c>
      <c r="B92" s="38">
        <f>IF(ISNUMBER(K94),K92+K93+K94,"")</f>
      </c>
      <c r="D92" s="14" t="s">
        <v>12</v>
      </c>
      <c r="E92" s="9" t="s">
        <v>36</v>
      </c>
      <c r="F92" s="9" t="s">
        <v>46</v>
      </c>
      <c r="H92" s="18" t="s">
        <v>115</v>
      </c>
      <c r="K92" s="10">
        <v>0.0012291666666666668</v>
      </c>
      <c r="L92" s="11">
        <v>465.97654670440784</v>
      </c>
    </row>
    <row r="93" spans="6:12" ht="12.75">
      <c r="F93" s="9" t="s">
        <v>40</v>
      </c>
      <c r="H93" s="18" t="s">
        <v>116</v>
      </c>
      <c r="K93" s="10">
        <v>0.0012476851851851852</v>
      </c>
      <c r="L93" s="11">
        <v>489.2680954306511</v>
      </c>
    </row>
    <row r="94" spans="6:14" ht="12.75">
      <c r="F94" s="9" t="s">
        <v>39</v>
      </c>
      <c r="H94" s="18" t="s">
        <v>119</v>
      </c>
      <c r="K94" s="10" t="s">
        <v>11</v>
      </c>
      <c r="L94" s="13">
        <v>2007.8390618681756</v>
      </c>
      <c r="M94" s="37">
        <f>SUM(L92:L94)</f>
        <v>2963.0837040032347</v>
      </c>
      <c r="N94" s="32"/>
    </row>
    <row r="96" spans="1:7" ht="12.75">
      <c r="A96" s="6" t="s">
        <v>9</v>
      </c>
      <c r="B96" s="7"/>
      <c r="C96" s="8"/>
      <c r="D96" s="8"/>
      <c r="E96" s="8"/>
      <c r="F96" s="8"/>
      <c r="G96" s="8"/>
    </row>
    <row r="97" spans="1:7" ht="12.75">
      <c r="A97" s="7"/>
      <c r="B97" s="7"/>
      <c r="C97" s="8"/>
      <c r="D97" s="8"/>
      <c r="E97" s="8"/>
      <c r="F97" s="8"/>
      <c r="G97" s="8"/>
    </row>
    <row r="98" spans="1:7" ht="12.75">
      <c r="A98" s="7"/>
      <c r="B98" s="7"/>
      <c r="C98" s="8"/>
      <c r="D98" s="8" t="s">
        <v>12</v>
      </c>
      <c r="E98" s="8" t="s">
        <v>32</v>
      </c>
      <c r="F98" s="8"/>
      <c r="G98" s="8"/>
    </row>
    <row r="99" spans="1:7" ht="12.75">
      <c r="A99" s="7"/>
      <c r="B99" s="7"/>
      <c r="C99" s="8"/>
      <c r="D99" s="8"/>
      <c r="E99" s="9" t="s">
        <v>37</v>
      </c>
      <c r="F99" s="8"/>
      <c r="G99" s="8"/>
    </row>
    <row r="100" spans="1:7" ht="12.75">
      <c r="A100" s="7"/>
      <c r="B100" s="7"/>
      <c r="C100" s="8"/>
      <c r="D100" s="8"/>
      <c r="E100" s="8"/>
      <c r="F100" s="8"/>
      <c r="G100" s="8"/>
    </row>
    <row r="101" spans="1:7" ht="12.75">
      <c r="A101" s="7"/>
      <c r="B101" s="7"/>
      <c r="C101" s="8"/>
      <c r="D101" s="8"/>
      <c r="E101" s="8"/>
      <c r="F101" s="8"/>
      <c r="G101" s="8"/>
    </row>
    <row r="102" spans="1:10" ht="12.75">
      <c r="A102" s="7"/>
      <c r="B102" s="7"/>
      <c r="C102" s="8"/>
      <c r="D102" s="8"/>
      <c r="E102" s="8"/>
      <c r="F102" s="8"/>
      <c r="J102" s="9" t="s">
        <v>170</v>
      </c>
    </row>
    <row r="103" spans="1:10" ht="12.75">
      <c r="A103" s="7"/>
      <c r="B103" s="7"/>
      <c r="C103" s="8"/>
      <c r="D103" s="8"/>
      <c r="E103" s="8"/>
      <c r="F103" s="8"/>
      <c r="J103" s="8" t="s">
        <v>10</v>
      </c>
    </row>
  </sheetData>
  <sheetProtection/>
  <mergeCells count="2">
    <mergeCell ref="H25:J25"/>
    <mergeCell ref="I6:J6"/>
  </mergeCells>
  <printOptions/>
  <pageMargins left="0.75" right="0.75" top="1" bottom="1" header="0.5" footer="0.5"/>
  <pageSetup horizontalDpi="120" verticalDpi="12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stats</cp:lastModifiedBy>
  <cp:lastPrinted>2018-01-23T12:23:00Z</cp:lastPrinted>
  <dcterms:created xsi:type="dcterms:W3CDTF">2006-06-15T23:51:42Z</dcterms:created>
  <dcterms:modified xsi:type="dcterms:W3CDTF">2018-01-23T12:24:10Z</dcterms:modified>
  <cp:category/>
  <cp:version/>
  <cp:contentType/>
  <cp:contentStatus/>
</cp:coreProperties>
</file>