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'Sheet1'!$D$71</definedName>
    <definedName name="First_Time">'Sheet1'!$K$71</definedName>
    <definedName name="Last_Time">'Sheet1'!$K$40</definedName>
    <definedName name="lastblankline">'Sheet1'!$A$111</definedName>
    <definedName name="Name">'Sheet1'!$H$71</definedName>
    <definedName name="Next_Score">'Sheet1'!$M$106</definedName>
    <definedName name="nextDSQteamdiv">'Sheet1'!#REF!</definedName>
    <definedName name="placeholder">'Sheet1'!#REF!</definedName>
    <definedName name="_xlnm.Print_Titles">'Sheet1'!$27:$27</definedName>
    <definedName name="Rank">'Sheet1'!$F$71</definedName>
    <definedName name="Team">'Sheet1'!$E$71</definedName>
    <definedName name="This_Score">'Sheet1'!$M$28</definedName>
    <definedName name="Total_Points">'Sheet1'!$K$71</definedName>
  </definedNames>
  <calcPr fullCalcOnLoad="1" refMode="R1C1"/>
</workbook>
</file>

<file path=xl/sharedStrings.xml><?xml version="1.0" encoding="utf-8"?>
<sst xmlns="http://schemas.openxmlformats.org/spreadsheetml/2006/main" count="276" uniqueCount="184">
  <si>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</si>
  <si>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</si>
  <si>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</si>
  <si>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</si>
  <si>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</si>
  <si>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</si>
  <si>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</si>
  <si>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</si>
  <si>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Technical Delegate</t>
  </si>
  <si>
    <t>1 LANCS</t>
  </si>
  <si>
    <t>1 RHA</t>
  </si>
  <si>
    <t>19 Regt RA</t>
  </si>
  <si>
    <t>23 Para Engr Regt</t>
  </si>
  <si>
    <t>3 RSME Regt</t>
  </si>
  <si>
    <t>4 Med Regt A</t>
  </si>
  <si>
    <t>4 REME</t>
  </si>
  <si>
    <t>5 FS Bn REME</t>
  </si>
  <si>
    <t>6 Regt RLC</t>
  </si>
  <si>
    <t>9 Regt RLC</t>
  </si>
  <si>
    <t>AGC Female</t>
  </si>
  <si>
    <t>AGC Male</t>
  </si>
  <si>
    <t>Bayonets</t>
  </si>
  <si>
    <t>Celtic Bayonets</t>
  </si>
  <si>
    <t>Marron De Putain</t>
  </si>
  <si>
    <t>Mounted Commandos</t>
  </si>
  <si>
    <t>Prince of Wales Div</t>
  </si>
  <si>
    <t>QRH</t>
  </si>
  <si>
    <t>R Signals</t>
  </si>
  <si>
    <t>RE Legends</t>
  </si>
  <si>
    <t>RIFLES</t>
  </si>
  <si>
    <t>RTR</t>
  </si>
  <si>
    <t>Straight and Late</t>
  </si>
  <si>
    <t>Tanks and Choppers</t>
  </si>
  <si>
    <t>The Good, The Bad &amp; The Best</t>
  </si>
  <si>
    <t>Where are Dougie &amp; Chalky</t>
  </si>
  <si>
    <t>Your Mum</t>
  </si>
  <si>
    <t>LCpl</t>
  </si>
  <si>
    <t>Lt</t>
  </si>
  <si>
    <t>Cpl</t>
  </si>
  <si>
    <t>Capt</t>
  </si>
  <si>
    <t>Gnr</t>
  </si>
  <si>
    <t>LBdr</t>
  </si>
  <si>
    <t>Sgt</t>
  </si>
  <si>
    <t>SSgt</t>
  </si>
  <si>
    <t>Pte</t>
  </si>
  <si>
    <t xml:space="preserve">Cpl </t>
  </si>
  <si>
    <t>Fus</t>
  </si>
  <si>
    <t>2Lt</t>
  </si>
  <si>
    <t>Spr</t>
  </si>
  <si>
    <t>Lt Col</t>
  </si>
  <si>
    <t>Tpr</t>
  </si>
  <si>
    <t>OLDHAM James</t>
  </si>
  <si>
    <t>VOIGT Jonny</t>
  </si>
  <si>
    <t>LEIGHTON Jay</t>
  </si>
  <si>
    <t>STODDART Lee</t>
  </si>
  <si>
    <t>WHEELER Brad</t>
  </si>
  <si>
    <t>WILLIAMS Hannah</t>
  </si>
  <si>
    <t>BOUCHER Will</t>
  </si>
  <si>
    <t>CARR Gareth</t>
  </si>
  <si>
    <t>MCNAMARA Declan</t>
  </si>
  <si>
    <t>GIBBONS Michael</t>
  </si>
  <si>
    <t>DEWING James</t>
  </si>
  <si>
    <t>ORD Lee</t>
  </si>
  <si>
    <t>WOODS Henry</t>
  </si>
  <si>
    <t>TURNER Tom</t>
  </si>
  <si>
    <t>GRIFFIN Joshua</t>
  </si>
  <si>
    <t>ALLEN Henry</t>
  </si>
  <si>
    <t>MCGEALY Ryan</t>
  </si>
  <si>
    <t>ELLIS Scott</t>
  </si>
  <si>
    <t>BARRON Al</t>
  </si>
  <si>
    <t>JACKSON Tom</t>
  </si>
  <si>
    <t>WILLIAMS Tom</t>
  </si>
  <si>
    <t>HAYES Chris</t>
  </si>
  <si>
    <t>EWENS Jonno</t>
  </si>
  <si>
    <t>ARTHUR Danny</t>
  </si>
  <si>
    <t>JACKSON Steven</t>
  </si>
  <si>
    <t>MARQUIS Wayne</t>
  </si>
  <si>
    <t>MARKHAM Liam</t>
  </si>
  <si>
    <t>DURHAM Andy</t>
  </si>
  <si>
    <t>EVANS-DAY Josh</t>
  </si>
  <si>
    <t>YEOMANS Sarah</t>
  </si>
  <si>
    <t>POLLEY Abigail</t>
  </si>
  <si>
    <t>ARMSTRONG Carly</t>
  </si>
  <si>
    <t>BROWN Jonathon</t>
  </si>
  <si>
    <t>HAARHOFF Paul</t>
  </si>
  <si>
    <t>JUSTICE Joe</t>
  </si>
  <si>
    <t>PLANT Maxx</t>
  </si>
  <si>
    <t>HARMER Edmund</t>
  </si>
  <si>
    <t>WARD Dominic</t>
  </si>
  <si>
    <t>CALDER-SMITH Jamie</t>
  </si>
  <si>
    <t>SEMPLE Aaron</t>
  </si>
  <si>
    <t>ROBINSON Kier</t>
  </si>
  <si>
    <t>THWAITES Nick</t>
  </si>
  <si>
    <t>MACMILLAN Sheona</t>
  </si>
  <si>
    <t>HOWARD Claire</t>
  </si>
  <si>
    <t>WHYTE Richie</t>
  </si>
  <si>
    <t>WESTALL Jack</t>
  </si>
  <si>
    <t>DOREY Eddie</t>
  </si>
  <si>
    <t>KILLORAN Tom</t>
  </si>
  <si>
    <t>COLE Andy</t>
  </si>
  <si>
    <t>ENGLAND Jack</t>
  </si>
  <si>
    <t>WOOD Emmerson</t>
  </si>
  <si>
    <t>MARGERRISON Lee</t>
  </si>
  <si>
    <t>FYSH Oliver</t>
  </si>
  <si>
    <t>HOWE John</t>
  </si>
  <si>
    <t>JAMES Oliver</t>
  </si>
  <si>
    <t>ROUGET Aaron</t>
  </si>
  <si>
    <t>SOUTHALL Kieran</t>
  </si>
  <si>
    <t>SAW Jack</t>
  </si>
  <si>
    <t>STEVENS Tony</t>
  </si>
  <si>
    <t>SMITH Ryan</t>
  </si>
  <si>
    <t>LEWIS Ollie</t>
  </si>
  <si>
    <t>LEE Josh</t>
  </si>
  <si>
    <t>KEMPTON Jack</t>
  </si>
  <si>
    <t>ROGERS Stephen</t>
  </si>
  <si>
    <t>CURRAN Kieran</t>
  </si>
  <si>
    <t>KAY - JENKINS William</t>
  </si>
  <si>
    <t>BLANSHARD Hugo</t>
  </si>
  <si>
    <t>BURNETT Freddie</t>
  </si>
  <si>
    <t>PATERSON Jamie</t>
  </si>
  <si>
    <t>PARSONS Dan</t>
  </si>
  <si>
    <t>MCCUBBIN Robert</t>
  </si>
  <si>
    <t>PARKER Danny</t>
  </si>
  <si>
    <t>ELLIS Claire</t>
  </si>
  <si>
    <t>DAY Richard</t>
  </si>
  <si>
    <t>COULL Martin</t>
  </si>
  <si>
    <t>HURST Stefan</t>
  </si>
  <si>
    <t>BROOKMAN Amy</t>
  </si>
  <si>
    <t>CARPENTER Sam</t>
  </si>
  <si>
    <t>RITCHIE Rebecca</t>
  </si>
  <si>
    <t>BRITISH ARMY</t>
  </si>
  <si>
    <t>Ski Championships - Chantemerle</t>
  </si>
  <si>
    <t>EX LIONS CHALLENGE 2017</t>
  </si>
  <si>
    <t>INDIVIDUAL AND TEAM DOWNHILL</t>
  </si>
  <si>
    <t>Venue:</t>
  </si>
  <si>
    <t>Chantemerle</t>
  </si>
  <si>
    <t>Course Name:</t>
  </si>
  <si>
    <t>Luc Alphand</t>
  </si>
  <si>
    <t>Jury</t>
  </si>
  <si>
    <t>Technical Data</t>
  </si>
  <si>
    <t>TD:</t>
  </si>
  <si>
    <t>Maj</t>
  </si>
  <si>
    <t>J Poole</t>
  </si>
  <si>
    <t>GBR</t>
  </si>
  <si>
    <t>Start Altitude (m):</t>
  </si>
  <si>
    <t>Referee:</t>
  </si>
  <si>
    <t>WO2</t>
  </si>
  <si>
    <t>D Thomson</t>
  </si>
  <si>
    <t>Finish Altitude (m):</t>
  </si>
  <si>
    <t>Assistant Referee:</t>
  </si>
  <si>
    <t>J McClelland</t>
  </si>
  <si>
    <t>Vertical Difference (m):</t>
  </si>
  <si>
    <t>Chief of Race:</t>
  </si>
  <si>
    <t>J John</t>
  </si>
  <si>
    <t>Homologation:</t>
  </si>
  <si>
    <t>11970/01/16</t>
  </si>
  <si>
    <t>Length of Course (m):</t>
  </si>
  <si>
    <t>Course Setter:</t>
  </si>
  <si>
    <t>J L Blanchard</t>
  </si>
  <si>
    <t>FRA</t>
  </si>
  <si>
    <t>Number of Gates:</t>
  </si>
  <si>
    <t>Turning Gates</t>
  </si>
  <si>
    <t>Start Time:</t>
  </si>
  <si>
    <t>Forerunners:</t>
  </si>
  <si>
    <t>A</t>
  </si>
  <si>
    <t>S Cole</t>
  </si>
  <si>
    <t>B</t>
  </si>
  <si>
    <t>J Charrier</t>
  </si>
  <si>
    <t>C</t>
  </si>
  <si>
    <t>H Fiore</t>
  </si>
  <si>
    <t>D</t>
  </si>
  <si>
    <t>B Jagot</t>
  </si>
  <si>
    <t>Weather:</t>
  </si>
  <si>
    <t>Sunny</t>
  </si>
  <si>
    <t>Snow: Firm</t>
  </si>
  <si>
    <t>Temperature:</t>
  </si>
  <si>
    <t>Start: -3</t>
  </si>
  <si>
    <t>Finish: -1</t>
  </si>
  <si>
    <t>F=</t>
  </si>
  <si>
    <t>OFFICIAL TEAM RESULTS</t>
  </si>
  <si>
    <t xml:space="preserve"> </t>
  </si>
  <si>
    <t>HC</t>
  </si>
  <si>
    <t>Maj J Poole (AWSA)</t>
  </si>
  <si>
    <t>AWSA rule 215.6.1b.(2)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</si>
</sst>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2.28125" style="0" customWidth="1"/>
    <col min="4" max="4" width="5.57421875" style="0" customWidth="1"/>
    <col min="5" max="5" width="25.574218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6.28125" style="0" customWidth="1"/>
  </cols>
  <sheetData>
    <row r="1" spans="1:14" ht="18" customHeight="1">
      <c r="A1" s="19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2"/>
      <c r="N1" s="32"/>
    </row>
    <row r="2" spans="1:14" ht="18" customHeight="1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2"/>
      <c r="N2" s="32"/>
    </row>
    <row r="3" spans="1:14" ht="18" customHeight="1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2"/>
      <c r="N3" s="32"/>
    </row>
    <row r="4" spans="1:14" ht="36" customHeight="1">
      <c r="A4" s="19" t="s">
        <v>133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2"/>
      <c r="N4" s="32"/>
    </row>
    <row r="5" spans="1:14" ht="18" customHeight="1">
      <c r="A5" s="19" t="s">
        <v>179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2"/>
      <c r="N5" s="32"/>
    </row>
    <row r="6" spans="1:12" ht="24.75" customHeight="1">
      <c r="A6" s="7" t="s">
        <v>134</v>
      </c>
      <c r="D6" t="s">
        <v>135</v>
      </c>
      <c r="E6" s="7"/>
      <c r="F6" s="7"/>
      <c r="I6" s="42">
        <v>42765</v>
      </c>
      <c r="J6" s="42"/>
      <c r="K6" s="42"/>
      <c r="L6" s="7"/>
    </row>
    <row r="7" spans="1:12" ht="24.75" customHeight="1">
      <c r="A7" s="7" t="s">
        <v>136</v>
      </c>
      <c r="D7" s="7" t="s">
        <v>137</v>
      </c>
      <c r="E7" s="7"/>
      <c r="F7" s="7"/>
      <c r="I7" s="16"/>
      <c r="J7" s="7"/>
      <c r="K7" s="7"/>
      <c r="L7" s="7"/>
    </row>
    <row r="8" spans="1:12" ht="24.75" customHeight="1">
      <c r="A8" s="16" t="s">
        <v>138</v>
      </c>
      <c r="D8" s="20"/>
      <c r="E8" s="7"/>
      <c r="F8" s="7"/>
      <c r="I8" s="16" t="s">
        <v>139</v>
      </c>
      <c r="J8" s="7"/>
      <c r="K8" s="7"/>
      <c r="L8" s="7"/>
    </row>
    <row r="9" spans="1:13" ht="24.75" customHeight="1">
      <c r="A9" t="s">
        <v>140</v>
      </c>
      <c r="D9" s="21" t="s">
        <v>141</v>
      </c>
      <c r="E9" s="21" t="s">
        <v>142</v>
      </c>
      <c r="F9" s="7" t="s">
        <v>143</v>
      </c>
      <c r="I9" s="16" t="s">
        <v>144</v>
      </c>
      <c r="J9" s="7"/>
      <c r="M9" s="22">
        <v>1950</v>
      </c>
    </row>
    <row r="10" spans="1:13" ht="12.75">
      <c r="A10" t="s">
        <v>145</v>
      </c>
      <c r="D10" s="7" t="s">
        <v>146</v>
      </c>
      <c r="E10" s="21" t="s">
        <v>147</v>
      </c>
      <c r="F10" s="7" t="s">
        <v>143</v>
      </c>
      <c r="I10" s="16" t="s">
        <v>148</v>
      </c>
      <c r="J10" s="7"/>
      <c r="M10" s="22">
        <v>1370</v>
      </c>
    </row>
    <row r="11" spans="1:13" ht="12.75">
      <c r="A11" t="s">
        <v>149</v>
      </c>
      <c r="D11" s="21" t="s">
        <v>146</v>
      </c>
      <c r="E11" t="s">
        <v>150</v>
      </c>
      <c r="F11" s="7" t="s">
        <v>143</v>
      </c>
      <c r="I11" s="16" t="s">
        <v>151</v>
      </c>
      <c r="J11" s="7"/>
      <c r="M11" s="22">
        <v>580</v>
      </c>
    </row>
    <row r="12" spans="1:13" ht="12.75">
      <c r="A12" t="s">
        <v>152</v>
      </c>
      <c r="D12" s="21" t="s">
        <v>141</v>
      </c>
      <c r="E12" s="21" t="s">
        <v>153</v>
      </c>
      <c r="F12" s="7" t="s">
        <v>143</v>
      </c>
      <c r="I12" s="16" t="s">
        <v>154</v>
      </c>
      <c r="J12" s="7"/>
      <c r="M12" s="23" t="s">
        <v>155</v>
      </c>
    </row>
    <row r="13" spans="4:13" ht="12.75">
      <c r="D13" s="7"/>
      <c r="E13" s="7"/>
      <c r="F13" s="7"/>
      <c r="I13" s="24" t="s">
        <v>156</v>
      </c>
      <c r="J13" s="7"/>
      <c r="M13" s="23">
        <v>2100</v>
      </c>
    </row>
    <row r="14" spans="1:12" ht="24.75" customHeight="1">
      <c r="A14" s="25"/>
      <c r="D14" s="26"/>
      <c r="E14" s="27"/>
      <c r="F14" s="25"/>
      <c r="I14" s="25"/>
      <c r="J14" s="28"/>
      <c r="K14" s="29"/>
      <c r="L14" s="26"/>
    </row>
    <row r="15" spans="1:11" ht="12.75" customHeight="1">
      <c r="A15" s="7" t="s">
        <v>157</v>
      </c>
      <c r="D15" s="7"/>
      <c r="E15" s="21" t="s">
        <v>158</v>
      </c>
      <c r="F15" s="7" t="s">
        <v>159</v>
      </c>
      <c r="I15" s="16"/>
      <c r="J15" s="7"/>
      <c r="K15" s="7"/>
    </row>
    <row r="16" spans="1:11" ht="12.75" customHeight="1">
      <c r="A16" s="7" t="s">
        <v>160</v>
      </c>
      <c r="D16" s="30">
        <v>29</v>
      </c>
      <c r="E16" s="7"/>
      <c r="F16" s="7"/>
      <c r="I16" s="16"/>
      <c r="J16" s="7"/>
      <c r="K16" s="7"/>
    </row>
    <row r="17" spans="1:11" ht="12.75" customHeight="1">
      <c r="A17" t="s">
        <v>161</v>
      </c>
      <c r="D17" s="30">
        <v>29</v>
      </c>
      <c r="E17" s="7"/>
      <c r="F17" s="7"/>
      <c r="I17" s="31"/>
      <c r="J17" s="7"/>
      <c r="K17" s="7"/>
    </row>
    <row r="18" spans="1:11" ht="12.75" customHeight="1">
      <c r="A18" s="7" t="s">
        <v>162</v>
      </c>
      <c r="D18" s="31">
        <v>0.40625</v>
      </c>
      <c r="E18" s="7"/>
      <c r="F18" s="7"/>
      <c r="I18" s="31"/>
      <c r="J18" s="7"/>
      <c r="K18" s="7"/>
    </row>
    <row r="19" spans="1:11" ht="24.75" customHeight="1">
      <c r="A19" s="7" t="s">
        <v>163</v>
      </c>
      <c r="D19" s="7" t="s">
        <v>164</v>
      </c>
      <c r="E19" s="7" t="s">
        <v>165</v>
      </c>
      <c r="F19" s="7" t="s">
        <v>159</v>
      </c>
      <c r="I19" s="16"/>
      <c r="J19" s="7"/>
      <c r="K19" s="7"/>
    </row>
    <row r="20" spans="1:12" ht="12.75" customHeight="1">
      <c r="A20" s="7"/>
      <c r="D20" s="7" t="s">
        <v>166</v>
      </c>
      <c r="E20" s="7" t="s">
        <v>167</v>
      </c>
      <c r="F20" s="7" t="s">
        <v>159</v>
      </c>
      <c r="I20" s="16"/>
      <c r="J20" s="7"/>
      <c r="K20" s="7"/>
      <c r="L20" s="7"/>
    </row>
    <row r="21" spans="1:12" ht="12.75" customHeight="1">
      <c r="A21" s="7"/>
      <c r="D21" s="7" t="s">
        <v>168</v>
      </c>
      <c r="E21" s="7" t="s">
        <v>169</v>
      </c>
      <c r="F21" s="7" t="s">
        <v>159</v>
      </c>
      <c r="I21" s="16"/>
      <c r="J21" s="7"/>
      <c r="K21" s="7"/>
      <c r="L21" s="7"/>
    </row>
    <row r="22" spans="1:14" ht="12.75" customHeight="1">
      <c r="A22" s="7"/>
      <c r="D22" s="7" t="s">
        <v>170</v>
      </c>
      <c r="E22" s="7" t="s">
        <v>171</v>
      </c>
      <c r="F22" s="7" t="s">
        <v>159</v>
      </c>
      <c r="I22" s="7"/>
      <c r="K22" s="7"/>
      <c r="M22" s="7"/>
      <c r="N22" s="7"/>
    </row>
    <row r="23" spans="1:14" ht="24.75" customHeight="1">
      <c r="A23" s="24" t="s">
        <v>172</v>
      </c>
      <c r="B23" s="24"/>
      <c r="C23" s="16" t="s">
        <v>173</v>
      </c>
      <c r="D23" s="31"/>
      <c r="E23" s="22" t="s">
        <v>174</v>
      </c>
      <c r="F23" s="20"/>
      <c r="G23" s="32"/>
      <c r="J23" s="33" t="s">
        <v>175</v>
      </c>
      <c r="K23" s="7" t="s">
        <v>176</v>
      </c>
      <c r="M23" s="31" t="s">
        <v>177</v>
      </c>
      <c r="N23" s="34"/>
    </row>
    <row r="24" spans="1:14" ht="13.5" thickBot="1">
      <c r="A24" s="35"/>
      <c r="B24" s="35"/>
      <c r="M24" s="36" t="s">
        <v>178</v>
      </c>
      <c r="N24" s="37">
        <v>1250</v>
      </c>
    </row>
    <row r="25" spans="1:14" ht="27" thickBot="1" thickTop="1">
      <c r="A25" s="1" t="s">
        <v>0</v>
      </c>
      <c r="B25" s="2" t="s">
        <v>1</v>
      </c>
      <c r="C25" s="2"/>
      <c r="D25" s="40" t="s">
        <v>180</v>
      </c>
      <c r="E25" s="1" t="s">
        <v>2</v>
      </c>
      <c r="F25" s="1" t="s">
        <v>3</v>
      </c>
      <c r="G25" s="1"/>
      <c r="H25" s="41" t="s">
        <v>4</v>
      </c>
      <c r="I25" s="41"/>
      <c r="J25" s="41"/>
      <c r="K25" s="2" t="s">
        <v>5</v>
      </c>
      <c r="L25" s="3" t="s">
        <v>6</v>
      </c>
      <c r="M25" s="4" t="s">
        <v>7</v>
      </c>
      <c r="N25" s="2"/>
    </row>
    <row r="26" spans="1:12" ht="12.75">
      <c r="A26" s="35">
        <v>1</v>
      </c>
      <c r="B26" s="39">
        <f>IF(ISNUMBER(K28),K26+K27+K28,"")</f>
        <v>0.0031690972222222225</v>
      </c>
      <c r="D26" s="12"/>
      <c r="E26" s="7" t="s">
        <v>15</v>
      </c>
      <c r="F26" s="7" t="s">
        <v>38</v>
      </c>
      <c r="H26" s="15" t="s">
        <v>69</v>
      </c>
      <c r="K26" s="10">
        <v>0.0010436342592592591</v>
      </c>
      <c r="L26" s="9">
        <v>10.343285251034331</v>
      </c>
    </row>
    <row r="27" spans="1:12" ht="12.75">
      <c r="A27" s="35"/>
      <c r="F27" s="7" t="s">
        <v>39</v>
      </c>
      <c r="H27" s="16" t="s">
        <v>70</v>
      </c>
      <c r="K27" s="8">
        <v>0.0010546296296296298</v>
      </c>
      <c r="L27" s="9">
        <v>23.621827127362394</v>
      </c>
    </row>
    <row r="28" spans="1:14" ht="12.75">
      <c r="A28" s="35"/>
      <c r="F28" s="7" t="s">
        <v>36</v>
      </c>
      <c r="H28" s="15" t="s">
        <v>71</v>
      </c>
      <c r="K28" s="8">
        <v>0.0010708333333333334</v>
      </c>
      <c r="L28" s="9">
        <v>43.19020462931917</v>
      </c>
      <c r="M28" s="38">
        <f>SUM(L26:L28)</f>
        <v>77.1553170077159</v>
      </c>
      <c r="N28" s="32"/>
    </row>
    <row r="29" spans="1:12" ht="12.75">
      <c r="A29" s="11" t="s">
        <v>181</v>
      </c>
      <c r="B29" s="39">
        <f>IF(ISNUMBER(K31),K29+K30+K31,"")</f>
        <v>0.003182638888888889</v>
      </c>
      <c r="D29" s="11"/>
      <c r="E29" s="7" t="s">
        <v>29</v>
      </c>
      <c r="F29" s="7" t="s">
        <v>38</v>
      </c>
      <c r="H29" s="15" t="s">
        <v>110</v>
      </c>
      <c r="K29" s="8">
        <v>0.001042013888888889</v>
      </c>
      <c r="L29" s="9">
        <v>8.386447500838813</v>
      </c>
    </row>
    <row r="30" spans="1:12" ht="12.75">
      <c r="A30" s="35"/>
      <c r="F30" s="7" t="s">
        <v>36</v>
      </c>
      <c r="H30" s="16" t="s">
        <v>111</v>
      </c>
      <c r="K30" s="8">
        <v>0.001048611111111111</v>
      </c>
      <c r="L30" s="9">
        <v>16.35357262663524</v>
      </c>
    </row>
    <row r="31" spans="1:14" ht="12.75">
      <c r="A31" s="35"/>
      <c r="F31" s="7" t="s">
        <v>37</v>
      </c>
      <c r="H31" s="15" t="s">
        <v>112</v>
      </c>
      <c r="K31" s="8">
        <v>0.001092013888888889</v>
      </c>
      <c r="L31" s="9">
        <v>68.76886950687685</v>
      </c>
      <c r="M31" s="38">
        <f>SUM(L29:L31)</f>
        <v>93.50888963435091</v>
      </c>
      <c r="N31" s="32"/>
    </row>
    <row r="32" spans="1:12" ht="12.75">
      <c r="A32" s="35">
        <v>2</v>
      </c>
      <c r="B32" s="39">
        <f>IF(ISNUMBER(K34),K32+K33+K34,"")</f>
        <v>0.0032128472222222224</v>
      </c>
      <c r="D32" s="11"/>
      <c r="E32" s="7" t="s">
        <v>16</v>
      </c>
      <c r="F32" s="7" t="s">
        <v>45</v>
      </c>
      <c r="H32" s="16" t="s">
        <v>72</v>
      </c>
      <c r="K32" s="8">
        <v>0.0010559027777777778</v>
      </c>
      <c r="L32" s="9">
        <v>25.159342502515983</v>
      </c>
    </row>
    <row r="33" spans="1:12" ht="12.75">
      <c r="A33" s="35"/>
      <c r="F33" s="7" t="s">
        <v>39</v>
      </c>
      <c r="H33" s="16" t="s">
        <v>73</v>
      </c>
      <c r="K33" s="8">
        <v>0.001057175925925926</v>
      </c>
      <c r="L33" s="9">
        <v>26.696857877670027</v>
      </c>
    </row>
    <row r="34" spans="1:14" ht="12.75">
      <c r="A34" s="35"/>
      <c r="F34" s="7" t="s">
        <v>36</v>
      </c>
      <c r="H34" s="16" t="s">
        <v>74</v>
      </c>
      <c r="K34" s="8">
        <v>0.0010997685185185186</v>
      </c>
      <c r="L34" s="9">
        <v>78.13373588281343</v>
      </c>
      <c r="M34" s="38">
        <f>SUM(L32:L34)</f>
        <v>129.98993626299944</v>
      </c>
      <c r="N34" s="32"/>
    </row>
    <row r="35" spans="1:12" ht="12.75">
      <c r="A35" s="11" t="s">
        <v>181</v>
      </c>
      <c r="B35" s="39">
        <f>IF(ISNUMBER(K37),K35+K36+K37,"")</f>
        <v>0.0032319444444444444</v>
      </c>
      <c r="D35" s="11"/>
      <c r="E35" s="7" t="s">
        <v>25</v>
      </c>
      <c r="F35" s="7" t="s">
        <v>36</v>
      </c>
      <c r="H35" s="16" t="s">
        <v>98</v>
      </c>
      <c r="K35" s="8">
        <v>0.0010614583333333333</v>
      </c>
      <c r="L35" s="9">
        <v>31.86850050318685</v>
      </c>
    </row>
    <row r="36" spans="1:12" ht="12.75">
      <c r="A36" s="35"/>
      <c r="F36" s="7" t="s">
        <v>37</v>
      </c>
      <c r="H36" s="16" t="s">
        <v>99</v>
      </c>
      <c r="K36" s="8">
        <v>0.0010755787037037038</v>
      </c>
      <c r="L36" s="9">
        <v>48.92094375489228</v>
      </c>
    </row>
    <row r="37" spans="1:14" ht="12.75">
      <c r="A37" s="35"/>
      <c r="F37" s="7" t="s">
        <v>37</v>
      </c>
      <c r="H37" s="16" t="s">
        <v>100</v>
      </c>
      <c r="K37" s="8">
        <v>0.0010949074074074075</v>
      </c>
      <c r="L37" s="9">
        <v>72.26322263222642</v>
      </c>
      <c r="M37" s="38">
        <f>SUM(L35:L37)</f>
        <v>153.05266689030555</v>
      </c>
      <c r="N37" s="32"/>
    </row>
    <row r="38" spans="1:12" ht="12.75">
      <c r="A38" s="35">
        <v>3</v>
      </c>
      <c r="B38" s="39">
        <f>IF(ISNUMBER(K40),K38+K39+K40,"")</f>
        <v>0.0032451388888888886</v>
      </c>
      <c r="D38" s="11"/>
      <c r="E38" s="7" t="s">
        <v>9</v>
      </c>
      <c r="F38" s="7" t="s">
        <v>36</v>
      </c>
      <c r="H38" s="15" t="s">
        <v>51</v>
      </c>
      <c r="K38" s="8">
        <v>0.0010350694444444444</v>
      </c>
      <c r="L38" s="9">
        <v>0</v>
      </c>
    </row>
    <row r="39" spans="1:12" ht="12.75">
      <c r="A39" s="35"/>
      <c r="F39" s="7" t="s">
        <v>37</v>
      </c>
      <c r="H39" s="16" t="s">
        <v>52</v>
      </c>
      <c r="K39" s="8">
        <v>0.0010993055555555554</v>
      </c>
      <c r="L39" s="9">
        <v>77.57463938275737</v>
      </c>
    </row>
    <row r="40" spans="1:14" ht="12.75">
      <c r="A40" s="35"/>
      <c r="F40" s="7" t="s">
        <v>38</v>
      </c>
      <c r="H40" s="16" t="s">
        <v>53</v>
      </c>
      <c r="K40" s="8">
        <v>0.0011107638888888888</v>
      </c>
      <c r="L40" s="9">
        <v>91.41227775914103</v>
      </c>
      <c r="M40" s="38">
        <f>SUM(L38:L40)</f>
        <v>168.9869171418984</v>
      </c>
      <c r="N40" s="32"/>
    </row>
    <row r="41" spans="1:12" ht="12.75">
      <c r="A41" s="11" t="s">
        <v>181</v>
      </c>
      <c r="B41" s="39">
        <f>IF(ISNUMBER(K43),K41+K42+K43,"")</f>
        <v>0.003250115740740741</v>
      </c>
      <c r="D41" s="11"/>
      <c r="E41" s="13" t="s">
        <v>27</v>
      </c>
      <c r="F41" s="13" t="s">
        <v>43</v>
      </c>
      <c r="H41" s="17" t="s">
        <v>104</v>
      </c>
      <c r="K41" s="8">
        <v>0.0010636574074074075</v>
      </c>
      <c r="L41" s="9">
        <v>34.524208878452555</v>
      </c>
    </row>
    <row r="42" spans="1:12" ht="12.75">
      <c r="A42" s="35"/>
      <c r="F42" s="7" t="s">
        <v>37</v>
      </c>
      <c r="H42" s="16" t="s">
        <v>105</v>
      </c>
      <c r="K42" s="8">
        <v>0.0010752314814814815</v>
      </c>
      <c r="L42" s="9">
        <v>48.50162137985035</v>
      </c>
    </row>
    <row r="43" spans="1:14" ht="12.75">
      <c r="A43" s="35"/>
      <c r="F43" s="7" t="s">
        <v>38</v>
      </c>
      <c r="H43" s="16" t="s">
        <v>106</v>
      </c>
      <c r="K43" s="8">
        <v>0.0011112268518518517</v>
      </c>
      <c r="L43" s="9">
        <v>91.97137425919709</v>
      </c>
      <c r="M43" s="38">
        <f>SUM(L41:L43)</f>
        <v>174.9972045175</v>
      </c>
      <c r="N43" s="32"/>
    </row>
    <row r="44" spans="1:12" ht="12.75">
      <c r="A44" s="35">
        <v>4</v>
      </c>
      <c r="B44" s="39">
        <f>IF(ISNUMBER(K46),K44+K45+K46,"")</f>
        <v>0.0032502314814814815</v>
      </c>
      <c r="D44" s="11"/>
      <c r="E44" s="7" t="s">
        <v>26</v>
      </c>
      <c r="F44" s="7" t="s">
        <v>39</v>
      </c>
      <c r="H44" s="16" t="s">
        <v>101</v>
      </c>
      <c r="K44" s="8">
        <v>0.0010401620370370371</v>
      </c>
      <c r="L44" s="9">
        <v>6.150061500615266</v>
      </c>
    </row>
    <row r="45" spans="1:12" ht="12.75">
      <c r="A45" s="35"/>
      <c r="F45" s="7" t="s">
        <v>38</v>
      </c>
      <c r="H45" s="16" t="s">
        <v>102</v>
      </c>
      <c r="K45" s="8">
        <v>0.0010527777777777777</v>
      </c>
      <c r="L45" s="9">
        <v>21.38544112713862</v>
      </c>
    </row>
    <row r="46" spans="1:14" ht="12.75">
      <c r="A46" s="35"/>
      <c r="F46" s="7" t="s">
        <v>36</v>
      </c>
      <c r="H46" s="16" t="s">
        <v>103</v>
      </c>
      <c r="K46" s="8">
        <v>0.0011572916666666667</v>
      </c>
      <c r="L46" s="9">
        <v>147.60147601476046</v>
      </c>
      <c r="M46" s="38">
        <f>SUM(L44:L46)</f>
        <v>175.13697864251435</v>
      </c>
      <c r="N46" s="32"/>
    </row>
    <row r="47" spans="1:12" ht="12.75">
      <c r="A47" s="11" t="s">
        <v>181</v>
      </c>
      <c r="B47" s="39">
        <f>IF(ISNUMBER(K49),K47+K48+K49,"")</f>
        <v>0.0032700231481481478</v>
      </c>
      <c r="D47" s="11"/>
      <c r="E47" s="7" t="s">
        <v>28</v>
      </c>
      <c r="F47" s="7" t="s">
        <v>48</v>
      </c>
      <c r="H47" s="16" t="s">
        <v>107</v>
      </c>
      <c r="K47" s="8">
        <v>0.0010725694444444444</v>
      </c>
      <c r="L47" s="9">
        <v>45.28681650452859</v>
      </c>
    </row>
    <row r="48" spans="1:12" ht="12.75">
      <c r="A48" s="35"/>
      <c r="F48" s="7" t="s">
        <v>48</v>
      </c>
      <c r="H48" s="16" t="s">
        <v>108</v>
      </c>
      <c r="K48" s="8">
        <v>0.0010909722222222221</v>
      </c>
      <c r="L48" s="9">
        <v>67.51090238175107</v>
      </c>
    </row>
    <row r="49" spans="1:14" ht="12.75">
      <c r="A49" s="35"/>
      <c r="F49" s="7" t="s">
        <v>49</v>
      </c>
      <c r="H49" s="16" t="s">
        <v>109</v>
      </c>
      <c r="K49" s="8">
        <v>0.0011064814814814815</v>
      </c>
      <c r="L49" s="9">
        <v>86.24063513362421</v>
      </c>
      <c r="M49" s="38">
        <f>SUM(L47:L49)</f>
        <v>199.03835401990386</v>
      </c>
      <c r="N49" s="32"/>
    </row>
    <row r="50" spans="1:12" ht="12.75">
      <c r="A50" s="35">
        <v>5</v>
      </c>
      <c r="B50" s="39">
        <f>IF(ISNUMBER(K52),K50+K51+K52,"")</f>
        <v>0.0032803240740740744</v>
      </c>
      <c r="D50" s="12"/>
      <c r="E50" s="7" t="s">
        <v>10</v>
      </c>
      <c r="F50" s="7" t="s">
        <v>39</v>
      </c>
      <c r="H50" s="16" t="s">
        <v>54</v>
      </c>
      <c r="K50" s="10">
        <v>0.001036689814814815</v>
      </c>
      <c r="L50" s="9">
        <v>1.956837750195973</v>
      </c>
    </row>
    <row r="51" spans="1:12" ht="12.75">
      <c r="A51" s="35"/>
      <c r="F51" s="7" t="s">
        <v>40</v>
      </c>
      <c r="H51" s="16" t="s">
        <v>55</v>
      </c>
      <c r="K51" s="8">
        <v>0.0010516203703703703</v>
      </c>
      <c r="L51" s="9">
        <v>19.987699876998704</v>
      </c>
    </row>
    <row r="52" spans="1:14" ht="12.75">
      <c r="A52" s="35"/>
      <c r="F52" s="7" t="s">
        <v>41</v>
      </c>
      <c r="H52" s="16" t="s">
        <v>56</v>
      </c>
      <c r="K52" s="8">
        <v>0.001192013888888889</v>
      </c>
      <c r="L52" s="9">
        <v>189.5337135189534</v>
      </c>
      <c r="M52" s="38">
        <f>SUM(L50:L52)</f>
        <v>211.47825114614807</v>
      </c>
      <c r="N52" s="32"/>
    </row>
    <row r="53" spans="1:12" ht="12.75">
      <c r="A53" s="35">
        <v>6</v>
      </c>
      <c r="B53" s="39">
        <f>IF(ISNUMBER(K55),K53+K54+K55,"")</f>
        <v>0.003318287037037037</v>
      </c>
      <c r="D53" s="11"/>
      <c r="E53" s="13" t="s">
        <v>11</v>
      </c>
      <c r="F53" s="13" t="s">
        <v>37</v>
      </c>
      <c r="H53" s="17" t="s">
        <v>57</v>
      </c>
      <c r="K53" s="8">
        <v>0.0010975694444444444</v>
      </c>
      <c r="L53" s="9">
        <v>75.47802750754795</v>
      </c>
    </row>
    <row r="54" spans="1:12" ht="12.75">
      <c r="A54" s="35"/>
      <c r="F54" s="7" t="s">
        <v>43</v>
      </c>
      <c r="H54" s="16" t="s">
        <v>58</v>
      </c>
      <c r="K54" s="8">
        <v>0.0011060185185185185</v>
      </c>
      <c r="L54" s="9">
        <v>85.68153863356815</v>
      </c>
    </row>
    <row r="55" spans="1:14" ht="12.75">
      <c r="A55" s="35"/>
      <c r="F55" s="7" t="s">
        <v>41</v>
      </c>
      <c r="H55" s="16" t="s">
        <v>59</v>
      </c>
      <c r="K55" s="8">
        <v>0.0011146990740740742</v>
      </c>
      <c r="L55" s="9">
        <v>96.16459800961684</v>
      </c>
      <c r="M55" s="38">
        <f>SUM(L53:L55)</f>
        <v>257.32416415073294</v>
      </c>
      <c r="N55" s="32"/>
    </row>
    <row r="56" spans="1:12" ht="12.75">
      <c r="A56" s="11" t="s">
        <v>181</v>
      </c>
      <c r="B56" s="39">
        <f>IF(ISNUMBER(K58),K56+K57+K58,"")</f>
        <v>0.003325810185185185</v>
      </c>
      <c r="D56" s="11"/>
      <c r="E56" s="7" t="s">
        <v>34</v>
      </c>
      <c r="F56" s="7" t="s">
        <v>43</v>
      </c>
      <c r="H56" s="16" t="s">
        <v>124</v>
      </c>
      <c r="K56" s="8">
        <v>0.0010997685185185186</v>
      </c>
      <c r="L56" s="9">
        <v>78.13373588281343</v>
      </c>
    </row>
    <row r="57" spans="1:12" ht="12.75">
      <c r="A57" s="35"/>
      <c r="F57" s="7" t="s">
        <v>44</v>
      </c>
      <c r="H57" s="16" t="s">
        <v>125</v>
      </c>
      <c r="K57" s="8">
        <v>0.0011020833333333332</v>
      </c>
      <c r="L57" s="9">
        <v>80.9292183830928</v>
      </c>
    </row>
    <row r="58" spans="1:14" ht="12.75">
      <c r="A58" s="35"/>
      <c r="F58" s="7" t="s">
        <v>37</v>
      </c>
      <c r="H58" s="16" t="s">
        <v>126</v>
      </c>
      <c r="K58" s="8">
        <v>0.0011239583333333334</v>
      </c>
      <c r="L58" s="9">
        <v>107.3465280107348</v>
      </c>
      <c r="M58" s="38">
        <f>SUM(L56:L58)</f>
        <v>266.40948227664103</v>
      </c>
      <c r="N58" s="32"/>
    </row>
    <row r="59" spans="1:12" ht="12.75">
      <c r="A59" s="35">
        <v>7</v>
      </c>
      <c r="B59" s="39">
        <f>IF(ISNUMBER(K61),K59+K60+K61,"")</f>
        <v>0.003349652777777778</v>
      </c>
      <c r="D59" s="11"/>
      <c r="E59" s="7" t="s">
        <v>17</v>
      </c>
      <c r="F59" s="7" t="s">
        <v>42</v>
      </c>
      <c r="H59" s="16" t="s">
        <v>75</v>
      </c>
      <c r="K59" s="8">
        <v>0.0010949074074074075</v>
      </c>
      <c r="L59" s="9">
        <v>72.26322263222642</v>
      </c>
    </row>
    <row r="60" spans="1:12" ht="12.75">
      <c r="A60" s="35"/>
      <c r="F60" s="7" t="s">
        <v>43</v>
      </c>
      <c r="H60" s="16" t="s">
        <v>76</v>
      </c>
      <c r="K60" s="8">
        <v>0.0011138888888888889</v>
      </c>
      <c r="L60" s="9">
        <v>95.18617913451885</v>
      </c>
    </row>
    <row r="61" spans="1:14" ht="12.75">
      <c r="A61" s="35"/>
      <c r="F61" s="7" t="s">
        <v>38</v>
      </c>
      <c r="H61" s="16" t="s">
        <v>77</v>
      </c>
      <c r="K61" s="8">
        <v>0.0011408564814814816</v>
      </c>
      <c r="L61" s="9">
        <v>127.75355026277543</v>
      </c>
      <c r="M61" s="38">
        <f>SUM(L59:L61)</f>
        <v>295.2029520295207</v>
      </c>
      <c r="N61" s="32"/>
    </row>
    <row r="62" spans="1:12" ht="12.75">
      <c r="A62" s="11" t="s">
        <v>181</v>
      </c>
      <c r="B62" s="39">
        <f>IF(ISNUMBER(K64),K62+K63+K64,"")</f>
        <v>0.0033678240740740743</v>
      </c>
      <c r="D62" s="11"/>
      <c r="E62" s="7" t="s">
        <v>21</v>
      </c>
      <c r="F62" s="7" t="s">
        <v>46</v>
      </c>
      <c r="H62" s="16" t="s">
        <v>86</v>
      </c>
      <c r="K62" s="8">
        <v>0.001101851851851852</v>
      </c>
      <c r="L62" s="9">
        <v>80.649670133065</v>
      </c>
    </row>
    <row r="63" spans="1:12" ht="12.75">
      <c r="A63" s="35"/>
      <c r="F63" s="7" t="s">
        <v>37</v>
      </c>
      <c r="H63" s="15" t="s">
        <v>87</v>
      </c>
      <c r="K63" s="8">
        <v>0.0011288194444444447</v>
      </c>
      <c r="L63" s="9">
        <v>113.21704126132204</v>
      </c>
    </row>
    <row r="64" spans="1:14" ht="12.75">
      <c r="A64" s="35"/>
      <c r="F64" s="7" t="s">
        <v>37</v>
      </c>
      <c r="H64" s="16" t="s">
        <v>88</v>
      </c>
      <c r="K64" s="8">
        <v>0.0011371527777777777</v>
      </c>
      <c r="L64" s="9">
        <v>123.28077826232834</v>
      </c>
      <c r="M64" s="38">
        <f>SUM(L62:L64)</f>
        <v>317.1474896567154</v>
      </c>
      <c r="N64" s="32"/>
    </row>
    <row r="65" spans="1:12" ht="12.75">
      <c r="A65" s="11" t="s">
        <v>181</v>
      </c>
      <c r="B65" s="39">
        <f>IF(ISNUMBER(K67),K65+K66+K67,"")</f>
        <v>0.003380787037037037</v>
      </c>
      <c r="D65" s="11"/>
      <c r="E65" s="7" t="s">
        <v>22</v>
      </c>
      <c r="F65" s="7" t="s">
        <v>47</v>
      </c>
      <c r="H65" s="16" t="s">
        <v>89</v>
      </c>
      <c r="K65" s="8">
        <v>0.0011122685185185185</v>
      </c>
      <c r="L65" s="9">
        <v>93.22934138432288</v>
      </c>
    </row>
    <row r="66" spans="1:12" ht="12.75">
      <c r="A66" s="35"/>
      <c r="F66" s="7" t="s">
        <v>36</v>
      </c>
      <c r="H66" s="16" t="s">
        <v>90</v>
      </c>
      <c r="K66" s="8">
        <v>0.0011250000000000001</v>
      </c>
      <c r="L66" s="9">
        <v>108.60449513586082</v>
      </c>
    </row>
    <row r="67" spans="1:14" ht="12.75">
      <c r="A67" s="35"/>
      <c r="F67" s="7" t="s">
        <v>39</v>
      </c>
      <c r="H67" s="16" t="s">
        <v>91</v>
      </c>
      <c r="K67" s="8">
        <v>0.0011435185185185183</v>
      </c>
      <c r="L67" s="9">
        <v>130.9683551380965</v>
      </c>
      <c r="M67" s="38">
        <f>SUM(L65:L67)</f>
        <v>332.8021916582802</v>
      </c>
      <c r="N67" s="32"/>
    </row>
    <row r="68" spans="1:12" ht="12.75">
      <c r="A68" s="11" t="s">
        <v>181</v>
      </c>
      <c r="B68" s="39">
        <f>IF(ISNUMBER(K70),K68+K69+K70,"")</f>
        <v>0.003425925925925926</v>
      </c>
      <c r="D68" s="11"/>
      <c r="E68" s="7" t="s">
        <v>32</v>
      </c>
      <c r="F68" s="7" t="s">
        <v>37</v>
      </c>
      <c r="H68" s="16" t="s">
        <v>118</v>
      </c>
      <c r="K68" s="8">
        <v>0.0011219907407407407</v>
      </c>
      <c r="L68" s="9">
        <v>104.97036788549713</v>
      </c>
    </row>
    <row r="69" spans="1:12" ht="12.75">
      <c r="A69" s="35"/>
      <c r="F69" s="7" t="s">
        <v>37</v>
      </c>
      <c r="H69" s="16" t="s">
        <v>119</v>
      </c>
      <c r="K69" s="8">
        <v>0.0011475694444444443</v>
      </c>
      <c r="L69" s="9">
        <v>135.860449513586</v>
      </c>
    </row>
    <row r="70" spans="1:14" ht="12.75">
      <c r="A70" s="35"/>
      <c r="F70" s="7" t="s">
        <v>36</v>
      </c>
      <c r="H70" s="16" t="s">
        <v>120</v>
      </c>
      <c r="K70" s="8">
        <v>0.0011563657407407406</v>
      </c>
      <c r="L70" s="9">
        <v>146.48328301464812</v>
      </c>
      <c r="M70" s="38">
        <f>SUM(L68:L70)</f>
        <v>387.31410041373124</v>
      </c>
      <c r="N70" s="32"/>
    </row>
    <row r="71" spans="1:12" ht="12.75">
      <c r="A71" s="11" t="s">
        <v>181</v>
      </c>
      <c r="B71" s="39">
        <f>IF(ISNUMBER(K73),K71+K72+K73,"")</f>
        <v>0.0034457175925925927</v>
      </c>
      <c r="D71" s="11"/>
      <c r="E71" s="7" t="s">
        <v>35</v>
      </c>
      <c r="F71" s="7" t="s">
        <v>44</v>
      </c>
      <c r="H71" s="16" t="s">
        <v>127</v>
      </c>
      <c r="K71" s="8">
        <v>0.0011171296296296296</v>
      </c>
      <c r="L71" s="9">
        <v>99.09985463491012</v>
      </c>
    </row>
    <row r="72" spans="1:12" ht="12.75">
      <c r="A72" s="35"/>
      <c r="F72" s="7" t="s">
        <v>37</v>
      </c>
      <c r="H72" s="16" t="s">
        <v>128</v>
      </c>
      <c r="K72" s="8">
        <v>0.0011620370370370372</v>
      </c>
      <c r="L72" s="9">
        <v>153.33221514033357</v>
      </c>
    </row>
    <row r="73" spans="1:14" ht="12.75">
      <c r="A73" s="35"/>
      <c r="F73" s="7" t="s">
        <v>39</v>
      </c>
      <c r="H73" s="16" t="s">
        <v>129</v>
      </c>
      <c r="K73" s="8">
        <v>0.001166550925925926</v>
      </c>
      <c r="L73" s="9">
        <v>158.78340601587843</v>
      </c>
      <c r="M73" s="38">
        <f>SUM(L71:L73)</f>
        <v>411.2154757911221</v>
      </c>
      <c r="N73" s="32"/>
    </row>
    <row r="74" spans="1:12" ht="12.75">
      <c r="A74" s="11" t="s">
        <v>181</v>
      </c>
      <c r="B74" s="39">
        <f>IF(ISNUMBER(K76),K74+K75+K76,"")</f>
        <v>0.003457523148148148</v>
      </c>
      <c r="D74" s="11"/>
      <c r="E74" s="7" t="s">
        <v>20</v>
      </c>
      <c r="F74" s="7" t="s">
        <v>38</v>
      </c>
      <c r="H74" s="15" t="s">
        <v>83</v>
      </c>
      <c r="K74" s="8">
        <v>0.0011309027777777778</v>
      </c>
      <c r="L74" s="9">
        <v>115.73297551157361</v>
      </c>
    </row>
    <row r="75" spans="1:12" ht="12.75">
      <c r="A75" s="35"/>
      <c r="F75" s="7" t="s">
        <v>38</v>
      </c>
      <c r="H75" s="15" t="s">
        <v>84</v>
      </c>
      <c r="K75" s="8">
        <v>0.0011629629629629629</v>
      </c>
      <c r="L75" s="9">
        <v>154.450408140445</v>
      </c>
    </row>
    <row r="76" spans="1:14" ht="12.75">
      <c r="A76" s="35"/>
      <c r="F76" s="13" t="s">
        <v>38</v>
      </c>
      <c r="H76" s="18" t="s">
        <v>85</v>
      </c>
      <c r="K76" s="8">
        <v>0.0011636574074074073</v>
      </c>
      <c r="L76" s="9">
        <v>155.2890528905291</v>
      </c>
      <c r="M76" s="38">
        <f>SUM(L74:L76)</f>
        <v>425.4724365425477</v>
      </c>
      <c r="N76" s="32"/>
    </row>
    <row r="77" spans="1:12" ht="12.75">
      <c r="A77" s="11" t="s">
        <v>181</v>
      </c>
      <c r="B77" s="39">
        <f>IF(ISNUMBER(K79),K77+K78+K79,"")</f>
        <v>0.003466203703703704</v>
      </c>
      <c r="D77" s="11"/>
      <c r="E77" s="7" t="s">
        <v>24</v>
      </c>
      <c r="F77" s="7" t="s">
        <v>40</v>
      </c>
      <c r="H77" s="16" t="s">
        <v>95</v>
      </c>
      <c r="K77" s="8">
        <v>0.001116087962962963</v>
      </c>
      <c r="L77" s="9">
        <v>97.84188750978456</v>
      </c>
    </row>
    <row r="78" spans="1:12" ht="12.75">
      <c r="A78" s="35"/>
      <c r="F78" s="7" t="s">
        <v>41</v>
      </c>
      <c r="H78" s="16" t="s">
        <v>96</v>
      </c>
      <c r="K78" s="8">
        <v>0.0011422453703703703</v>
      </c>
      <c r="L78" s="9">
        <v>129.43083976294315</v>
      </c>
    </row>
    <row r="79" spans="1:14" ht="12.75">
      <c r="A79" s="35"/>
      <c r="F79" s="7" t="s">
        <v>37</v>
      </c>
      <c r="H79" s="16" t="s">
        <v>97</v>
      </c>
      <c r="K79" s="8">
        <v>0.0012078703703703702</v>
      </c>
      <c r="L79" s="9">
        <v>208.682768645868</v>
      </c>
      <c r="M79" s="38">
        <f>SUM(L77:L79)</f>
        <v>435.9554959185957</v>
      </c>
      <c r="N79" s="32"/>
    </row>
    <row r="80" spans="1:12" ht="12.75">
      <c r="A80" s="11" t="s">
        <v>181</v>
      </c>
      <c r="B80" s="39">
        <f>IF(ISNUMBER(K82),K80+K81+K82,"")</f>
        <v>0.0034666666666666665</v>
      </c>
      <c r="D80" s="11"/>
      <c r="E80" s="7" t="s">
        <v>31</v>
      </c>
      <c r="F80" s="7" t="s">
        <v>43</v>
      </c>
      <c r="H80" s="16" t="s">
        <v>115</v>
      </c>
      <c r="K80" s="8">
        <v>0.001124074074074074</v>
      </c>
      <c r="L80" s="9">
        <v>107.4863021357487</v>
      </c>
    </row>
    <row r="81" spans="1:12" ht="12.75">
      <c r="A81" s="35"/>
      <c r="F81" s="7" t="s">
        <v>50</v>
      </c>
      <c r="H81" s="16" t="s">
        <v>116</v>
      </c>
      <c r="K81" s="8">
        <v>0.0011608796296296295</v>
      </c>
      <c r="L81" s="9">
        <v>151.93447389019343</v>
      </c>
    </row>
    <row r="82" spans="1:14" ht="12.75">
      <c r="A82" s="35"/>
      <c r="F82" s="14" t="s">
        <v>37</v>
      </c>
      <c r="H82" s="13" t="s">
        <v>117</v>
      </c>
      <c r="K82" s="8">
        <v>0.001181712962962963</v>
      </c>
      <c r="L82" s="9">
        <v>177.0938163927094</v>
      </c>
      <c r="M82" s="38">
        <f>SUM(L80:L82)</f>
        <v>436.51459241865155</v>
      </c>
      <c r="N82" s="32"/>
    </row>
    <row r="83" spans="1:12" ht="12.75">
      <c r="A83" s="35">
        <v>8</v>
      </c>
      <c r="B83" s="39">
        <f>IF(ISNUMBER(K85),K83+K84+K85,"")</f>
        <v>0.00346875</v>
      </c>
      <c r="D83" s="11"/>
      <c r="E83" s="7" t="s">
        <v>14</v>
      </c>
      <c r="F83" s="7" t="s">
        <v>39</v>
      </c>
      <c r="H83" s="15" t="s">
        <v>66</v>
      </c>
      <c r="K83" s="8">
        <v>0.0011226851851851851</v>
      </c>
      <c r="L83" s="9">
        <v>105.80901263558098</v>
      </c>
    </row>
    <row r="84" spans="1:12" ht="12.75">
      <c r="A84" s="35"/>
      <c r="F84" s="7" t="s">
        <v>36</v>
      </c>
      <c r="H84" s="16" t="s">
        <v>67</v>
      </c>
      <c r="K84" s="8">
        <v>0.0011640046296296296</v>
      </c>
      <c r="L84" s="9">
        <v>155.70837526557102</v>
      </c>
    </row>
    <row r="85" spans="1:14" ht="12.75">
      <c r="A85" s="35"/>
      <c r="F85" s="7" t="s">
        <v>44</v>
      </c>
      <c r="H85" s="16" t="s">
        <v>68</v>
      </c>
      <c r="K85" s="8">
        <v>0.0011820601851851853</v>
      </c>
      <c r="L85" s="9">
        <v>177.51313876775134</v>
      </c>
      <c r="M85" s="38">
        <f>SUM(L83:L85)</f>
        <v>439.03052666890335</v>
      </c>
      <c r="N85" s="32"/>
    </row>
    <row r="86" spans="1:12" ht="12.75">
      <c r="A86" s="11" t="s">
        <v>181</v>
      </c>
      <c r="B86" s="39">
        <f>IF(ISNUMBER(K88),K86+K87+K88,"")</f>
        <v>0.0034960648148148147</v>
      </c>
      <c r="D86" s="11"/>
      <c r="E86" s="7" t="s">
        <v>33</v>
      </c>
      <c r="F86" s="7" t="s">
        <v>39</v>
      </c>
      <c r="H86" s="16" t="s">
        <v>121</v>
      </c>
      <c r="K86" s="8">
        <v>0.0011449074074074074</v>
      </c>
      <c r="L86" s="9">
        <v>132.64564463826446</v>
      </c>
    </row>
    <row r="87" spans="1:12" ht="12.75">
      <c r="A87" s="35"/>
      <c r="F87" s="7" t="s">
        <v>44</v>
      </c>
      <c r="H87" s="16" t="s">
        <v>122</v>
      </c>
      <c r="K87" s="8">
        <v>0.0011690972222222222</v>
      </c>
      <c r="L87" s="9">
        <v>161.85843676618606</v>
      </c>
    </row>
    <row r="88" spans="1:14" ht="12.75">
      <c r="A88" s="35"/>
      <c r="F88" s="7" t="s">
        <v>38</v>
      </c>
      <c r="H88" s="16" t="s">
        <v>123</v>
      </c>
      <c r="K88" s="8">
        <v>0.0011820601851851853</v>
      </c>
      <c r="L88" s="9">
        <v>177.51313876775134</v>
      </c>
      <c r="M88" s="38">
        <f>SUM(L86:L88)</f>
        <v>472.01722017220186</v>
      </c>
      <c r="N88" s="32"/>
    </row>
    <row r="89" spans="1:12" ht="12.75">
      <c r="A89" s="35">
        <v>9</v>
      </c>
      <c r="B89" s="39">
        <f>IF(ISNUMBER(K91),K89+K90+K91,"")</f>
        <v>0.0034990740740740737</v>
      </c>
      <c r="D89" s="11"/>
      <c r="E89" s="7" t="s">
        <v>12</v>
      </c>
      <c r="F89" s="7" t="s">
        <v>36</v>
      </c>
      <c r="H89" s="16" t="s">
        <v>60</v>
      </c>
      <c r="K89" s="8">
        <v>0.0011091435185185184</v>
      </c>
      <c r="L89" s="9">
        <v>89.45544000894552</v>
      </c>
    </row>
    <row r="90" spans="1:12" ht="12.75">
      <c r="A90" s="35"/>
      <c r="F90" s="7" t="s">
        <v>36</v>
      </c>
      <c r="H90" s="16" t="s">
        <v>61</v>
      </c>
      <c r="K90" s="8">
        <v>0.0011685185185185184</v>
      </c>
      <c r="L90" s="9">
        <v>161.15956614111587</v>
      </c>
    </row>
    <row r="91" spans="1:14" ht="12.75">
      <c r="A91" s="35"/>
      <c r="F91" s="7" t="s">
        <v>36</v>
      </c>
      <c r="H91" s="16" t="s">
        <v>62</v>
      </c>
      <c r="K91" s="8">
        <v>0.0012214120370370371</v>
      </c>
      <c r="L91" s="9">
        <v>225.03634127250393</v>
      </c>
      <c r="M91" s="38">
        <f>SUM(L89:L91)</f>
        <v>475.6513474225653</v>
      </c>
      <c r="N91" s="32"/>
    </row>
    <row r="92" spans="1:12" ht="12.75">
      <c r="A92" s="35">
        <v>10</v>
      </c>
      <c r="B92" s="39">
        <f>IF(ISNUMBER(K94),K92+K93+K94,"")</f>
      </c>
      <c r="D92" s="11"/>
      <c r="E92" s="13" t="s">
        <v>18</v>
      </c>
      <c r="F92" s="13" t="s">
        <v>36</v>
      </c>
      <c r="H92" s="17" t="s">
        <v>78</v>
      </c>
      <c r="K92" s="8">
        <v>0.001076736111111111</v>
      </c>
      <c r="L92" s="9">
        <v>50.318685005031966</v>
      </c>
    </row>
    <row r="93" spans="1:12" ht="12.75">
      <c r="A93" s="35"/>
      <c r="F93" s="7" t="s">
        <v>44</v>
      </c>
      <c r="H93" s="16" t="s">
        <v>79</v>
      </c>
      <c r="K93" s="8">
        <v>0.001169675925925926</v>
      </c>
      <c r="L93" s="9">
        <v>162.5573073912558</v>
      </c>
    </row>
    <row r="94" spans="1:14" ht="12.75">
      <c r="A94" s="35"/>
      <c r="F94" s="7" t="s">
        <v>180</v>
      </c>
      <c r="H94" s="16" t="s">
        <v>183</v>
      </c>
      <c r="I94" s="16"/>
      <c r="K94" s="8" t="s">
        <v>180</v>
      </c>
      <c r="L94" s="9">
        <v>329.21</v>
      </c>
      <c r="M94" s="38">
        <f>SUM(L92:L94)</f>
        <v>542.0859923962878</v>
      </c>
      <c r="N94" s="32"/>
    </row>
    <row r="95" spans="1:12" ht="12.75">
      <c r="A95" s="11" t="s">
        <v>181</v>
      </c>
      <c r="B95" s="39">
        <f>IF(ISNUMBER(K97),K95+K96+K97,"")</f>
        <v>0.003571412037037037</v>
      </c>
      <c r="D95" s="11"/>
      <c r="E95" s="7" t="s">
        <v>19</v>
      </c>
      <c r="F95" s="7" t="s">
        <v>38</v>
      </c>
      <c r="H95" s="15" t="s">
        <v>80</v>
      </c>
      <c r="K95" s="8">
        <v>0.0011881944444444444</v>
      </c>
      <c r="L95" s="9">
        <v>184.92116739349217</v>
      </c>
    </row>
    <row r="96" spans="1:12" ht="12.75">
      <c r="A96" s="35"/>
      <c r="F96" s="7" t="s">
        <v>36</v>
      </c>
      <c r="H96" s="15" t="s">
        <v>81</v>
      </c>
      <c r="K96" s="8">
        <v>0.001191550925925926</v>
      </c>
      <c r="L96" s="9">
        <v>188.9746170188978</v>
      </c>
    </row>
    <row r="97" spans="1:14" ht="12.75">
      <c r="A97" s="35"/>
      <c r="F97" s="7" t="s">
        <v>42</v>
      </c>
      <c r="H97" s="15" t="s">
        <v>82</v>
      </c>
      <c r="K97" s="8">
        <v>0.0011916666666666666</v>
      </c>
      <c r="L97" s="9">
        <v>189.11439114391146</v>
      </c>
      <c r="M97" s="38">
        <f>SUM(L95:L97)</f>
        <v>563.0101755563014</v>
      </c>
      <c r="N97" s="32"/>
    </row>
    <row r="98" spans="1:12" ht="12.75">
      <c r="A98" s="11" t="s">
        <v>181</v>
      </c>
      <c r="B98" s="39">
        <f>IF(ISNUMBER(K100),K98+K99+K100,"")</f>
        <v>0.0035790509259259256</v>
      </c>
      <c r="D98" s="11"/>
      <c r="E98" s="7" t="s">
        <v>23</v>
      </c>
      <c r="F98" s="7" t="s">
        <v>40</v>
      </c>
      <c r="H98" s="16" t="s">
        <v>92</v>
      </c>
      <c r="K98" s="8">
        <v>0.0011528935185185186</v>
      </c>
      <c r="L98" s="9">
        <v>142.29005926422928</v>
      </c>
    </row>
    <row r="99" spans="1:12" ht="12.75">
      <c r="A99" s="35"/>
      <c r="F99" s="7" t="s">
        <v>36</v>
      </c>
      <c r="H99" s="16" t="s">
        <v>93</v>
      </c>
      <c r="K99" s="8">
        <v>0.0011930555555555555</v>
      </c>
      <c r="L99" s="9">
        <v>190.7916806440794</v>
      </c>
    </row>
    <row r="100" spans="1:14" ht="12.75">
      <c r="A100" s="35"/>
      <c r="F100" s="7" t="s">
        <v>39</v>
      </c>
      <c r="H100" s="16" t="s">
        <v>94</v>
      </c>
      <c r="K100" s="8">
        <v>0.0012331018518518518</v>
      </c>
      <c r="L100" s="9">
        <v>239.1535278989154</v>
      </c>
      <c r="M100" s="38">
        <f>SUM(L98:L100)</f>
        <v>572.2352678072241</v>
      </c>
      <c r="N100" s="32"/>
    </row>
    <row r="101" spans="1:12" ht="12.75">
      <c r="A101" s="11">
        <v>11</v>
      </c>
      <c r="B101" s="39">
        <f>IF(ISNUMBER(K103),K101+K102+K103,"")</f>
      </c>
      <c r="D101" s="11"/>
      <c r="E101" s="7" t="s">
        <v>30</v>
      </c>
      <c r="F101" s="7" t="s">
        <v>36</v>
      </c>
      <c r="H101" s="16" t="s">
        <v>113</v>
      </c>
      <c r="K101" s="8">
        <v>0.0011547453703703704</v>
      </c>
      <c r="L101" s="9">
        <v>144.52644526445283</v>
      </c>
    </row>
    <row r="102" spans="1:12" ht="12.75">
      <c r="A102" s="35"/>
      <c r="F102" s="7" t="s">
        <v>38</v>
      </c>
      <c r="H102" s="16" t="s">
        <v>114</v>
      </c>
      <c r="K102" s="8">
        <v>0.0011614583333333331</v>
      </c>
      <c r="L102" s="9">
        <v>152.6333445152634</v>
      </c>
    </row>
    <row r="103" spans="1:14" ht="12.75">
      <c r="A103" s="35"/>
      <c r="F103" s="7" t="s">
        <v>180</v>
      </c>
      <c r="H103" s="16" t="s">
        <v>183</v>
      </c>
      <c r="K103" s="8" t="s">
        <v>180</v>
      </c>
      <c r="L103" s="9">
        <v>329.21</v>
      </c>
      <c r="M103" s="38">
        <f>SUM(L101:L103)</f>
        <v>626.3697897797163</v>
      </c>
      <c r="N103" s="32"/>
    </row>
    <row r="104" spans="1:12" ht="12.75">
      <c r="A104" s="35">
        <v>12</v>
      </c>
      <c r="B104" s="39">
        <f>IF(ISNUMBER(K106),K104+K105+K106,"")</f>
        <v>0.0036322916666666673</v>
      </c>
      <c r="D104" s="11"/>
      <c r="E104" s="7" t="s">
        <v>13</v>
      </c>
      <c r="F104" s="7" t="s">
        <v>39</v>
      </c>
      <c r="H104" s="16" t="s">
        <v>63</v>
      </c>
      <c r="K104" s="8">
        <v>0.0011035879629629631</v>
      </c>
      <c r="L104" s="9">
        <v>82.7462820082751</v>
      </c>
    </row>
    <row r="105" spans="1:12" ht="12.75">
      <c r="A105" s="35"/>
      <c r="F105" s="7" t="s">
        <v>38</v>
      </c>
      <c r="H105" s="16" t="s">
        <v>64</v>
      </c>
      <c r="K105" s="8">
        <v>0.0012226851851851854</v>
      </c>
      <c r="L105" s="9">
        <v>226.57385664765775</v>
      </c>
    </row>
    <row r="106" spans="6:14" ht="12.75">
      <c r="F106" s="7" t="s">
        <v>38</v>
      </c>
      <c r="H106" s="16" t="s">
        <v>65</v>
      </c>
      <c r="K106" s="8">
        <v>0.0013060185185185186</v>
      </c>
      <c r="L106" s="9">
        <v>327.21122665772145</v>
      </c>
      <c r="M106" s="38">
        <f>SUM(L104:L106)</f>
        <v>636.5313653136543</v>
      </c>
      <c r="N106" s="32"/>
    </row>
    <row r="112" spans="1:7" ht="12.75">
      <c r="A112" s="5"/>
      <c r="B112" s="5"/>
      <c r="C112" s="6"/>
      <c r="D112" s="6"/>
      <c r="E112" s="6"/>
      <c r="F112" s="6"/>
      <c r="G112" s="6"/>
    </row>
    <row r="113" spans="1:10" ht="12.75">
      <c r="A113" s="5"/>
      <c r="B113" s="5"/>
      <c r="C113" s="6"/>
      <c r="D113" s="6"/>
      <c r="E113" s="6"/>
      <c r="F113" s="6"/>
      <c r="J113" s="7"/>
    </row>
    <row r="114" spans="1:10" ht="12.75">
      <c r="A114" s="5"/>
      <c r="B114" s="5"/>
      <c r="C114" s="6"/>
      <c r="D114" s="6"/>
      <c r="E114" s="6"/>
      <c r="F114" s="6"/>
      <c r="J114" s="25" t="s">
        <v>8</v>
      </c>
    </row>
    <row r="115" ht="12.75">
      <c r="J115" s="25" t="s">
        <v>182</v>
      </c>
    </row>
  </sheetData>
  <sheetProtection/>
  <mergeCells count="2">
    <mergeCell ref="H25:J25"/>
    <mergeCell ref="I6:K6"/>
  </mergeCells>
  <printOptions/>
  <pageMargins left="0.75" right="0.75" top="1" bottom="1" header="0.5" footer="0.5"/>
  <pageSetup horizontalDpi="300" verticalDpi="300" orientation="portrait" paperSize="9" scale="8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2017-01-30T12:32:29Z</cp:lastPrinted>
  <dcterms:created xsi:type="dcterms:W3CDTF">2006-06-15T23:51:42Z</dcterms:created>
  <dcterms:modified xsi:type="dcterms:W3CDTF">2017-01-30T14:47:50Z</dcterms:modified>
  <cp:category/>
  <cp:version/>
  <cp:contentType/>
  <cp:contentStatus/>
</cp:coreProperties>
</file>