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'Sheet1'!$D$71</definedName>
    <definedName name="First_Time">'Sheet1'!$K$71</definedName>
    <definedName name="Last_Time">'Sheet1'!$K$61</definedName>
    <definedName name="lastblankline">'Sheet1'!$A$102</definedName>
    <definedName name="Name">'Sheet1'!$H$71</definedName>
    <definedName name="Next_Score">'Sheet1'!$M$100</definedName>
    <definedName name="nextDSQteamdiv">'Sheet1'!$D$106</definedName>
    <definedName name="placeholder">'Sheet1'!#REF!</definedName>
    <definedName name="_xlnm.Print_Titles">'Sheet1'!$27:$27</definedName>
    <definedName name="Rank">'Sheet1'!$F$71</definedName>
    <definedName name="Team">'Sheet1'!$E$71</definedName>
    <definedName name="This_Score">'Sheet1'!$M$28</definedName>
    <definedName name="Total_Points">'Sheet1'!$K$71</definedName>
  </definedNames>
  <calcPr fullCalcOnLoad="1" refMode="R1C1"/>
</workbook>
</file>

<file path=xl/sharedStrings.xml><?xml version="1.0" encoding="utf-8"?>
<sst xmlns="http://schemas.openxmlformats.org/spreadsheetml/2006/main" count="264" uniqueCount="183">
  <si>
    <t>Pos</t>
  </si>
  <si>
    <t>Total Time</t>
  </si>
  <si>
    <t>Team</t>
  </si>
  <si>
    <t>Rank</t>
  </si>
  <si>
    <t>Name</t>
  </si>
  <si>
    <t>Individual Time</t>
  </si>
  <si>
    <t>Ind Race Points</t>
  </si>
  <si>
    <t>Race Points</t>
  </si>
  <si>
    <t>Disqualified Teams:</t>
  </si>
  <si>
    <t>Technical Delegate</t>
  </si>
  <si>
    <t xml:space="preserve"> 22 AG</t>
  </si>
  <si>
    <t>ARTD</t>
  </si>
  <si>
    <t>1 ISR</t>
  </si>
  <si>
    <t>27 Regt RLC</t>
  </si>
  <si>
    <t>26 Engr Regt</t>
  </si>
  <si>
    <t>22 Sig Regt</t>
  </si>
  <si>
    <t>3 CS BN REME</t>
  </si>
  <si>
    <t>SCOTS DG</t>
  </si>
  <si>
    <t>QRH</t>
  </si>
  <si>
    <t>19 Regt RA</t>
  </si>
  <si>
    <t>Frosted Blade Orphans</t>
  </si>
  <si>
    <t>Sapper A Team</t>
  </si>
  <si>
    <t>1 YORKS</t>
  </si>
  <si>
    <t>5 Regt AAC</t>
  </si>
  <si>
    <t>8 Trg Bn DSEME</t>
  </si>
  <si>
    <t>1 SG</t>
  </si>
  <si>
    <t>1 RRF</t>
  </si>
  <si>
    <t>6 Regt RLC</t>
  </si>
  <si>
    <t>1 R WELSH</t>
  </si>
  <si>
    <t>14 Regt RA</t>
  </si>
  <si>
    <t>The Royal Lancers</t>
  </si>
  <si>
    <t>1 MED Regt</t>
  </si>
  <si>
    <t>3 DSR</t>
  </si>
  <si>
    <t>27 Regt RLC B</t>
  </si>
  <si>
    <t>32 Regt RA</t>
  </si>
  <si>
    <t>7 Regt RLC</t>
  </si>
  <si>
    <t>Charlie's Angels</t>
  </si>
  <si>
    <t>SCOTS DG B</t>
  </si>
  <si>
    <t>4 Regt RLC</t>
  </si>
  <si>
    <t>Capt</t>
  </si>
  <si>
    <t>Cpl</t>
  </si>
  <si>
    <t>Sig</t>
  </si>
  <si>
    <t>Lt</t>
  </si>
  <si>
    <t>LCpl</t>
  </si>
  <si>
    <t>Sgt</t>
  </si>
  <si>
    <t>2Lt</t>
  </si>
  <si>
    <t>Spr</t>
  </si>
  <si>
    <t>Fus</t>
  </si>
  <si>
    <t>SSgt</t>
  </si>
  <si>
    <t>Pte</t>
  </si>
  <si>
    <t>Gnr</t>
  </si>
  <si>
    <t>2 Lt</t>
  </si>
  <si>
    <t>Tpr</t>
  </si>
  <si>
    <t>WO2</t>
  </si>
  <si>
    <t>LSgt</t>
  </si>
  <si>
    <t>Cfn</t>
  </si>
  <si>
    <t>Gdsm</t>
  </si>
  <si>
    <t>THOMAS Ian</t>
  </si>
  <si>
    <t>RIX Danny</t>
  </si>
  <si>
    <t>GRAND Hayden</t>
  </si>
  <si>
    <t>INMAN Paul</t>
  </si>
  <si>
    <t>NURICK Rupert</t>
  </si>
  <si>
    <t>ORTON Dan</t>
  </si>
  <si>
    <t>NICHOLAS Graham</t>
  </si>
  <si>
    <t>PENN Nick</t>
  </si>
  <si>
    <t>CARR Gareth</t>
  </si>
  <si>
    <t>CROWTHER James</t>
  </si>
  <si>
    <t>RIDDELL John</t>
  </si>
  <si>
    <t>YOUNG James</t>
  </si>
  <si>
    <t>HOUSTOUN Micheal</t>
  </si>
  <si>
    <t>WHITE Duncan</t>
  </si>
  <si>
    <t>TIDMUS Mark</t>
  </si>
  <si>
    <t>HENLEY James</t>
  </si>
  <si>
    <t>ODLING Alistair</t>
  </si>
  <si>
    <t>KEMP Ben</t>
  </si>
  <si>
    <t>ARBUTHNOTT Magnus</t>
  </si>
  <si>
    <t>RUSSELL James</t>
  </si>
  <si>
    <t>PLANT Maxx</t>
  </si>
  <si>
    <t>CRANFIELD Lizzie</t>
  </si>
  <si>
    <t>HAMPSON Louis</t>
  </si>
  <si>
    <t>MARQUIS Wayne</t>
  </si>
  <si>
    <t>KILLORAN Tom</t>
  </si>
  <si>
    <t>WORBOYS James</t>
  </si>
  <si>
    <t>RUSSELL Jamie</t>
  </si>
  <si>
    <t>MARKHAM Liam</t>
  </si>
  <si>
    <t>WOOD Emmerson</t>
  </si>
  <si>
    <t>COWIE Joe</t>
  </si>
  <si>
    <t>PARKER Danny</t>
  </si>
  <si>
    <t>THWAITES Nick</t>
  </si>
  <si>
    <t>THOMSON Ryan</t>
  </si>
  <si>
    <t>MAJOR Matthew</t>
  </si>
  <si>
    <t>CROSS Lewis</t>
  </si>
  <si>
    <t>WARD Dominic</t>
  </si>
  <si>
    <t>BROCKLEHURST Matty</t>
  </si>
  <si>
    <t>SUFF Hollie</t>
  </si>
  <si>
    <t>MURPHY Henry</t>
  </si>
  <si>
    <t>EDIS Jonathan</t>
  </si>
  <si>
    <t>BIRTWISTLE Mel</t>
  </si>
  <si>
    <t>KENDAL Craig</t>
  </si>
  <si>
    <t>MATTHEWS Jason</t>
  </si>
  <si>
    <t>BINGLEY Benjamin</t>
  </si>
  <si>
    <t>HITCHCOCK Harry</t>
  </si>
  <si>
    <t>PRATT Davie</t>
  </si>
  <si>
    <t>SOULSBY Adam</t>
  </si>
  <si>
    <t>GIBBS Jon</t>
  </si>
  <si>
    <t>MCARTHY Jamie</t>
  </si>
  <si>
    <t>HOUGHTON Chris</t>
  </si>
  <si>
    <t>MYERS Adam</t>
  </si>
  <si>
    <t>FISHER Micheal</t>
  </si>
  <si>
    <t>HUMPHRY Deri</t>
  </si>
  <si>
    <t>GRYLLS Jack</t>
  </si>
  <si>
    <t>BILLINGTON Connor</t>
  </si>
  <si>
    <t>YATES Glyn</t>
  </si>
  <si>
    <t>CARPENTER Sam</t>
  </si>
  <si>
    <t>BURROWS Adam</t>
  </si>
  <si>
    <t>WILLIAMS Luke</t>
  </si>
  <si>
    <t>TOMKINS Alfie</t>
  </si>
  <si>
    <t>MASON Ben</t>
  </si>
  <si>
    <t>CRAWFORD Henry</t>
  </si>
  <si>
    <t>WALL Emily</t>
  </si>
  <si>
    <t>WHITING Steve</t>
  </si>
  <si>
    <t>HUDSON Emma</t>
  </si>
  <si>
    <t>RITCHIE Aaron</t>
  </si>
  <si>
    <t>CARTER Rhys</t>
  </si>
  <si>
    <t>KENRICK Nathaniel</t>
  </si>
  <si>
    <t>MORLEY Fred</t>
  </si>
  <si>
    <t>COCK Luke</t>
  </si>
  <si>
    <t>CLEMENTS James</t>
  </si>
  <si>
    <t>BLACK Lewis</t>
  </si>
  <si>
    <t>GORDON Scott</t>
  </si>
  <si>
    <t>BENNETT Hattie</t>
  </si>
  <si>
    <t>WRIGHT James</t>
  </si>
  <si>
    <t>UK Regional and Reserve</t>
  </si>
  <si>
    <t>Ski Championships - Les Contamines</t>
  </si>
  <si>
    <t>Ex Pipedown 2016</t>
  </si>
  <si>
    <t>TEAM GIANT SLALOM</t>
  </si>
  <si>
    <t>Venue:</t>
  </si>
  <si>
    <t>Les Contamines</t>
  </si>
  <si>
    <t>Course Name:</t>
  </si>
  <si>
    <t>Francois BONLIEU</t>
  </si>
  <si>
    <t>Jury</t>
  </si>
  <si>
    <t>Technical Data</t>
  </si>
  <si>
    <t>TD:</t>
  </si>
  <si>
    <t>Lt Col(Retd)</t>
  </si>
  <si>
    <t>RCD James</t>
  </si>
  <si>
    <t>GBR</t>
  </si>
  <si>
    <t>Start Altitude (m):</t>
  </si>
  <si>
    <t>Referee:</t>
  </si>
  <si>
    <t>WO1</t>
  </si>
  <si>
    <t>M Field</t>
  </si>
  <si>
    <t>Finish Altitude (m):</t>
  </si>
  <si>
    <t>Chief of Race:</t>
  </si>
  <si>
    <t>J Bennett</t>
  </si>
  <si>
    <t>Vertical Difference (m):</t>
  </si>
  <si>
    <t>Homologation:</t>
  </si>
  <si>
    <t>10939/05/13</t>
  </si>
  <si>
    <t>First Run</t>
  </si>
  <si>
    <t>Second Run</t>
  </si>
  <si>
    <t>Course Setter:</t>
  </si>
  <si>
    <t>Luc Vauthier</t>
  </si>
  <si>
    <t>FRA</t>
  </si>
  <si>
    <t>Number of Gates:</t>
  </si>
  <si>
    <t>Turning Gates:</t>
  </si>
  <si>
    <t>Start Time:</t>
  </si>
  <si>
    <t>Forerunners:</t>
  </si>
  <si>
    <t>A</t>
  </si>
  <si>
    <t>N Moro</t>
  </si>
  <si>
    <t>B</t>
  </si>
  <si>
    <t>A M-Authier</t>
  </si>
  <si>
    <t>C</t>
  </si>
  <si>
    <t>N Maze</t>
  </si>
  <si>
    <t xml:space="preserve"> </t>
  </si>
  <si>
    <t>Weather:</t>
  </si>
  <si>
    <t>Snowing</t>
  </si>
  <si>
    <t>Snow: Fresh + Soft</t>
  </si>
  <si>
    <t>Temperature:</t>
  </si>
  <si>
    <t>Start: -1</t>
  </si>
  <si>
    <t>Finish: -1</t>
  </si>
  <si>
    <t>F=</t>
  </si>
  <si>
    <t>OFFICIAL TEAM RESULTS</t>
  </si>
  <si>
    <t>Bde</t>
  </si>
  <si>
    <t>HC</t>
  </si>
  <si>
    <t>Lt Col (Retd) RCD James (GBR)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</si>
</sst>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view="pageBreakPreview" zoomScale="60" zoomScalePageLayoutView="0" workbookViewId="0" topLeftCell="A1">
      <selection activeCell="B110" sqref="B110"/>
    </sheetView>
  </sheetViews>
  <sheetFormatPr defaultColWidth="9.140625" defaultRowHeight="12.75"/>
  <cols>
    <col min="1" max="1" width="6.28125" style="0" customWidth="1"/>
    <col min="2" max="2" width="9.421875" style="0" customWidth="1"/>
    <col min="3" max="3" width="5.140625" style="0" customWidth="1"/>
    <col min="4" max="4" width="6.7109375" style="0" customWidth="1"/>
    <col min="5" max="5" width="20.140625" style="0" customWidth="1"/>
    <col min="6" max="6" width="5.7109375" style="0" customWidth="1"/>
    <col min="7" max="7" width="0.5625" style="0" customWidth="1"/>
    <col min="8" max="9" width="2.7109375" style="0" customWidth="1"/>
    <col min="10" max="10" width="18.7109375" style="0" customWidth="1"/>
    <col min="11" max="11" width="9.00390625" style="0" customWidth="1"/>
    <col min="12" max="12" width="9.140625" style="0" hidden="1" customWidth="1"/>
    <col min="13" max="13" width="6.7109375" style="0" customWidth="1"/>
    <col min="14" max="14" width="4.00390625" style="0" customWidth="1"/>
  </cols>
  <sheetData>
    <row r="1" spans="1:14" ht="18" customHeight="1">
      <c r="A1" s="41" t="s">
        <v>132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1"/>
      <c r="N1" s="31"/>
    </row>
    <row r="2" spans="1:14" ht="18" customHeight="1">
      <c r="A2" s="41" t="s">
        <v>133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1"/>
      <c r="N2" s="31"/>
    </row>
    <row r="3" spans="1:14" ht="18" customHeight="1">
      <c r="A3" s="41" t="s">
        <v>134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31"/>
      <c r="N3" s="31"/>
    </row>
    <row r="4" spans="1:14" ht="36" customHeight="1">
      <c r="A4" s="20" t="s">
        <v>135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1"/>
      <c r="N4" s="31"/>
    </row>
    <row r="5" spans="1:14" ht="18" customHeight="1">
      <c r="A5" s="20" t="s">
        <v>179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31"/>
      <c r="N5" s="31"/>
    </row>
    <row r="6" spans="1:12" ht="24.75" customHeight="1">
      <c r="A6" s="9" t="s">
        <v>136</v>
      </c>
      <c r="D6" s="9" t="s">
        <v>137</v>
      </c>
      <c r="E6" s="9"/>
      <c r="F6" s="9"/>
      <c r="I6" s="42">
        <v>42381</v>
      </c>
      <c r="J6" s="42"/>
      <c r="K6" s="9"/>
      <c r="L6" s="9"/>
    </row>
    <row r="7" spans="1:12" ht="24.75" customHeight="1">
      <c r="A7" s="9" t="s">
        <v>138</v>
      </c>
      <c r="D7" s="9" t="s">
        <v>139</v>
      </c>
      <c r="E7" s="9"/>
      <c r="F7" s="9"/>
      <c r="I7" s="18"/>
      <c r="J7" s="9"/>
      <c r="K7" s="9"/>
      <c r="L7" s="9"/>
    </row>
    <row r="8" spans="1:12" ht="24.75" customHeight="1">
      <c r="A8" s="18" t="s">
        <v>140</v>
      </c>
      <c r="D8" s="21"/>
      <c r="E8" s="9"/>
      <c r="F8" s="9"/>
      <c r="I8" s="18" t="s">
        <v>141</v>
      </c>
      <c r="J8" s="9"/>
      <c r="K8" s="9"/>
      <c r="L8" s="9"/>
    </row>
    <row r="9" spans="1:13" ht="24.75" customHeight="1">
      <c r="A9" t="s">
        <v>142</v>
      </c>
      <c r="D9" s="22" t="s">
        <v>143</v>
      </c>
      <c r="E9" s="9" t="s">
        <v>144</v>
      </c>
      <c r="F9" s="9" t="s">
        <v>145</v>
      </c>
      <c r="I9" s="18" t="s">
        <v>146</v>
      </c>
      <c r="J9" s="9"/>
      <c r="M9" s="23">
        <v>1755</v>
      </c>
    </row>
    <row r="10" spans="1:13" ht="12.75">
      <c r="A10" t="s">
        <v>147</v>
      </c>
      <c r="D10" s="9" t="s">
        <v>148</v>
      </c>
      <c r="E10" s="9" t="s">
        <v>149</v>
      </c>
      <c r="F10" s="9" t="s">
        <v>145</v>
      </c>
      <c r="I10" s="18" t="s">
        <v>150</v>
      </c>
      <c r="J10" s="9"/>
      <c r="M10" s="23">
        <v>1505</v>
      </c>
    </row>
    <row r="11" spans="1:13" ht="12.75">
      <c r="A11" t="s">
        <v>151</v>
      </c>
      <c r="D11" s="9" t="s">
        <v>48</v>
      </c>
      <c r="E11" s="9" t="s">
        <v>152</v>
      </c>
      <c r="F11" s="9" t="s">
        <v>145</v>
      </c>
      <c r="I11" s="18" t="s">
        <v>153</v>
      </c>
      <c r="J11" s="9"/>
      <c r="M11" s="23">
        <f>SUM(M9-M10)</f>
        <v>250</v>
      </c>
    </row>
    <row r="12" spans="9:13" ht="12.75">
      <c r="I12" s="18" t="s">
        <v>154</v>
      </c>
      <c r="J12" s="9"/>
      <c r="M12" s="23" t="s">
        <v>155</v>
      </c>
    </row>
    <row r="13" spans="4:13" ht="12.75">
      <c r="D13" s="9"/>
      <c r="E13" s="9"/>
      <c r="F13" s="9"/>
      <c r="I13" s="18"/>
      <c r="J13" s="9"/>
      <c r="M13" s="23"/>
    </row>
    <row r="14" spans="1:12" ht="24.75" customHeight="1">
      <c r="A14" s="24"/>
      <c r="D14" s="25"/>
      <c r="E14" s="26" t="s">
        <v>156</v>
      </c>
      <c r="F14" s="24"/>
      <c r="I14" s="24"/>
      <c r="J14" s="27" t="s">
        <v>157</v>
      </c>
      <c r="K14" s="28"/>
      <c r="L14" s="25"/>
    </row>
    <row r="15" spans="1:11" ht="12.75" customHeight="1">
      <c r="A15" s="9" t="s">
        <v>158</v>
      </c>
      <c r="D15" s="9"/>
      <c r="E15" s="9" t="s">
        <v>159</v>
      </c>
      <c r="F15" s="9" t="s">
        <v>160</v>
      </c>
      <c r="I15" s="18"/>
      <c r="J15" s="9" t="s">
        <v>159</v>
      </c>
      <c r="K15" s="9" t="s">
        <v>160</v>
      </c>
    </row>
    <row r="16" spans="1:11" ht="12.75" customHeight="1">
      <c r="A16" s="9" t="s">
        <v>161</v>
      </c>
      <c r="D16" s="18">
        <v>38</v>
      </c>
      <c r="E16" s="9"/>
      <c r="F16" s="9"/>
      <c r="I16" s="18">
        <v>40</v>
      </c>
      <c r="J16" s="9"/>
      <c r="K16" s="9"/>
    </row>
    <row r="17" spans="1:11" ht="12.75" customHeight="1">
      <c r="A17" t="s">
        <v>162</v>
      </c>
      <c r="D17" s="18">
        <v>37</v>
      </c>
      <c r="E17" s="9"/>
      <c r="F17" s="9"/>
      <c r="I17" s="18">
        <v>40</v>
      </c>
      <c r="J17" s="9"/>
      <c r="K17" s="9"/>
    </row>
    <row r="18" spans="1:11" ht="12.75" customHeight="1">
      <c r="A18" s="9" t="s">
        <v>163</v>
      </c>
      <c r="D18" s="29">
        <v>0.4583333333333333</v>
      </c>
      <c r="E18" s="9"/>
      <c r="F18" s="9"/>
      <c r="I18" s="43">
        <v>0.59375</v>
      </c>
      <c r="J18" s="43"/>
      <c r="K18" s="9"/>
    </row>
    <row r="19" spans="1:11" ht="24.75" customHeight="1">
      <c r="A19" s="9" t="s">
        <v>164</v>
      </c>
      <c r="D19" s="9" t="s">
        <v>165</v>
      </c>
      <c r="E19" s="9" t="s">
        <v>166</v>
      </c>
      <c r="F19" s="9" t="s">
        <v>160</v>
      </c>
      <c r="I19" s="18" t="s">
        <v>165</v>
      </c>
      <c r="J19" s="9" t="s">
        <v>166</v>
      </c>
      <c r="K19" s="9" t="s">
        <v>160</v>
      </c>
    </row>
    <row r="20" spans="1:12" ht="12.75" customHeight="1">
      <c r="A20" s="9"/>
      <c r="D20" s="9" t="s">
        <v>167</v>
      </c>
      <c r="E20" s="9" t="s">
        <v>168</v>
      </c>
      <c r="F20" s="9" t="s">
        <v>160</v>
      </c>
      <c r="I20" s="18" t="s">
        <v>167</v>
      </c>
      <c r="J20" s="9" t="s">
        <v>168</v>
      </c>
      <c r="K20" s="9"/>
      <c r="L20" s="9" t="s">
        <v>160</v>
      </c>
    </row>
    <row r="21" spans="1:12" ht="12.75" customHeight="1">
      <c r="A21" s="9"/>
      <c r="D21" s="9" t="s">
        <v>169</v>
      </c>
      <c r="E21" s="9" t="s">
        <v>170</v>
      </c>
      <c r="F21" s="9" t="s">
        <v>160</v>
      </c>
      <c r="I21" s="18" t="s">
        <v>169</v>
      </c>
      <c r="J21" s="9" t="s">
        <v>170</v>
      </c>
      <c r="K21" s="9"/>
      <c r="L21" s="9" t="s">
        <v>160</v>
      </c>
    </row>
    <row r="22" spans="1:14" ht="12.75" customHeight="1">
      <c r="A22" s="9"/>
      <c r="D22" s="9" t="s">
        <v>171</v>
      </c>
      <c r="E22" s="9" t="s">
        <v>171</v>
      </c>
      <c r="F22" s="9" t="s">
        <v>171</v>
      </c>
      <c r="I22" s="9"/>
      <c r="K22" s="9" t="s">
        <v>171</v>
      </c>
      <c r="M22" s="9" t="s">
        <v>171</v>
      </c>
      <c r="N22" s="9"/>
    </row>
    <row r="23" spans="1:14" ht="24.75" customHeight="1">
      <c r="A23" s="30" t="s">
        <v>172</v>
      </c>
      <c r="B23" s="30"/>
      <c r="C23" s="18" t="s">
        <v>173</v>
      </c>
      <c r="D23" s="29"/>
      <c r="E23" s="23" t="s">
        <v>174</v>
      </c>
      <c r="F23" s="31"/>
      <c r="G23" s="31"/>
      <c r="J23" s="38" t="s">
        <v>175</v>
      </c>
      <c r="K23" s="9" t="s">
        <v>176</v>
      </c>
      <c r="M23" s="29" t="s">
        <v>177</v>
      </c>
      <c r="N23" s="32"/>
    </row>
    <row r="24" spans="1:14" ht="13.5" thickBot="1">
      <c r="A24" s="33"/>
      <c r="B24" s="33"/>
      <c r="M24" s="34" t="s">
        <v>178</v>
      </c>
      <c r="N24" s="35">
        <v>980</v>
      </c>
    </row>
    <row r="25" spans="1:14" ht="27" thickBot="1" thickTop="1">
      <c r="A25" s="1" t="s">
        <v>0</v>
      </c>
      <c r="B25" s="2" t="s">
        <v>1</v>
      </c>
      <c r="C25" s="2"/>
      <c r="D25" s="3" t="s">
        <v>180</v>
      </c>
      <c r="E25" s="1" t="s">
        <v>2</v>
      </c>
      <c r="F25" s="1" t="s">
        <v>3</v>
      </c>
      <c r="G25" s="1"/>
      <c r="H25" s="40" t="s">
        <v>4</v>
      </c>
      <c r="I25" s="40"/>
      <c r="J25" s="40"/>
      <c r="K25" s="2" t="s">
        <v>5</v>
      </c>
      <c r="L25" s="4" t="s">
        <v>6</v>
      </c>
      <c r="M25" s="5" t="s">
        <v>7</v>
      </c>
      <c r="N25" s="2"/>
    </row>
    <row r="26" spans="1:12" ht="12.75">
      <c r="A26" s="33">
        <v>1</v>
      </c>
      <c r="B26" s="37">
        <f>IF(ISNUMBER(K28),K26+K27+K28,"")</f>
        <v>0.005617361111111111</v>
      </c>
      <c r="D26" s="14">
        <v>101</v>
      </c>
      <c r="E26" s="9" t="s">
        <v>16</v>
      </c>
      <c r="F26" s="9" t="s">
        <v>39</v>
      </c>
      <c r="H26" s="18" t="s">
        <v>60</v>
      </c>
      <c r="K26" s="10">
        <v>0.0018474537037037036</v>
      </c>
      <c r="L26" s="11">
        <v>13.948405134070299</v>
      </c>
    </row>
    <row r="27" spans="6:12" ht="12.75">
      <c r="F27" s="9" t="s">
        <v>43</v>
      </c>
      <c r="H27" s="18" t="s">
        <v>62</v>
      </c>
      <c r="K27" s="10">
        <v>0.0018601851851851854</v>
      </c>
      <c r="L27" s="11">
        <v>20.798068369551288</v>
      </c>
    </row>
    <row r="28" spans="6:14" ht="12.75">
      <c r="F28" s="9" t="s">
        <v>43</v>
      </c>
      <c r="H28" s="18" t="s">
        <v>71</v>
      </c>
      <c r="K28" s="10">
        <v>0.0019097222222222222</v>
      </c>
      <c r="L28" s="11">
        <v>47.44948532215017</v>
      </c>
      <c r="M28" s="36">
        <f>SUM(L26:L28)</f>
        <v>82.19595882577175</v>
      </c>
      <c r="N28" s="31"/>
    </row>
    <row r="29" spans="1:12" ht="12.75">
      <c r="A29" s="33">
        <v>2</v>
      </c>
      <c r="B29" s="37">
        <f>IF(ISNUMBER(K31),K29+K30+K31,"")</f>
        <v>0.0058225694444444445</v>
      </c>
      <c r="D29" s="14">
        <v>20</v>
      </c>
      <c r="E29" s="9" t="s">
        <v>18</v>
      </c>
      <c r="F29" s="9" t="s">
        <v>39</v>
      </c>
      <c r="H29" s="18" t="s">
        <v>63</v>
      </c>
      <c r="K29" s="10">
        <v>0.0018810185185185184</v>
      </c>
      <c r="L29" s="11">
        <v>32.006608209429146</v>
      </c>
    </row>
    <row r="30" spans="6:12" ht="12.75">
      <c r="F30" s="9" t="s">
        <v>43</v>
      </c>
      <c r="H30" s="18" t="s">
        <v>67</v>
      </c>
      <c r="K30" s="10">
        <v>0.001896412037037037</v>
      </c>
      <c r="L30" s="11">
        <v>40.288473757783436</v>
      </c>
    </row>
    <row r="31" spans="6:14" ht="12.75">
      <c r="F31" s="9" t="s">
        <v>42</v>
      </c>
      <c r="H31" s="18" t="s">
        <v>85</v>
      </c>
      <c r="K31" s="10">
        <v>0.002045138888888889</v>
      </c>
      <c r="L31" s="11">
        <v>120.30499428135704</v>
      </c>
      <c r="M31" s="36">
        <f>SUM(L29:L31)</f>
        <v>192.60007624856962</v>
      </c>
      <c r="N31" s="31"/>
    </row>
    <row r="32" spans="1:12" ht="12.75">
      <c r="A32" s="33">
        <v>3</v>
      </c>
      <c r="B32" s="37">
        <f>IF(ISNUMBER(K34),K32+K33+K34,"")</f>
        <v>0.005872337962962963</v>
      </c>
      <c r="D32" s="14">
        <v>38</v>
      </c>
      <c r="E32" s="9" t="s">
        <v>23</v>
      </c>
      <c r="F32" s="9" t="s">
        <v>39</v>
      </c>
      <c r="H32" s="18" t="s">
        <v>72</v>
      </c>
      <c r="K32" s="10">
        <v>0.001921412037037037</v>
      </c>
      <c r="L32" s="11">
        <v>53.738721565637206</v>
      </c>
    </row>
    <row r="33" spans="6:12" ht="12.75">
      <c r="F33" s="9" t="s">
        <v>39</v>
      </c>
      <c r="H33" s="18" t="s">
        <v>78</v>
      </c>
      <c r="K33" s="10">
        <v>0.001975347222222222</v>
      </c>
      <c r="L33" s="11">
        <v>82.7563858177657</v>
      </c>
    </row>
    <row r="34" spans="6:14" ht="12.75">
      <c r="F34" s="9" t="s">
        <v>43</v>
      </c>
      <c r="H34" s="18" t="s">
        <v>79</v>
      </c>
      <c r="K34" s="10">
        <v>0.0019755787037037034</v>
      </c>
      <c r="L34" s="11">
        <v>82.88092514931986</v>
      </c>
      <c r="M34" s="36">
        <f>SUM(L32:L34)</f>
        <v>219.37603253272277</v>
      </c>
      <c r="N34" s="31"/>
    </row>
    <row r="35" spans="1:12" ht="12.75">
      <c r="A35" s="33">
        <v>4</v>
      </c>
      <c r="B35" s="37">
        <f>IF(ISNUMBER(K37),K35+K36+K37,"")</f>
        <v>0.005909375</v>
      </c>
      <c r="D35" s="14">
        <v>8</v>
      </c>
      <c r="E35" s="9" t="s">
        <v>14</v>
      </c>
      <c r="F35" s="9" t="s">
        <v>40</v>
      </c>
      <c r="H35" s="18" t="s">
        <v>58</v>
      </c>
      <c r="K35" s="10">
        <v>0.0018266203703703704</v>
      </c>
      <c r="L35" s="11">
        <v>2.7398652941922137</v>
      </c>
    </row>
    <row r="36" spans="6:12" ht="12.75">
      <c r="F36" s="9" t="s">
        <v>46</v>
      </c>
      <c r="H36" s="18" t="s">
        <v>74</v>
      </c>
      <c r="K36" s="10">
        <v>0.0019390046296296297</v>
      </c>
      <c r="L36" s="11">
        <v>63.20371076375636</v>
      </c>
    </row>
    <row r="37" spans="6:14" ht="12.75">
      <c r="F37" s="9" t="s">
        <v>39</v>
      </c>
      <c r="H37" s="18" t="s">
        <v>97</v>
      </c>
      <c r="K37" s="10">
        <v>0.00214375</v>
      </c>
      <c r="L37" s="11">
        <v>173.35874952344602</v>
      </c>
      <c r="M37" s="36">
        <f>SUM(L35:L37)</f>
        <v>239.3023255813946</v>
      </c>
      <c r="N37" s="31"/>
    </row>
    <row r="38" spans="1:12" ht="12.75">
      <c r="A38" s="33">
        <v>5</v>
      </c>
      <c r="B38" s="37">
        <f>IF(ISNUMBER(K40),K38+K39+K40,"")</f>
        <v>0.005929745370370371</v>
      </c>
      <c r="D38" s="14">
        <v>1</v>
      </c>
      <c r="E38" s="9" t="s">
        <v>15</v>
      </c>
      <c r="F38" s="9" t="s">
        <v>41</v>
      </c>
      <c r="H38" s="18" t="s">
        <v>59</v>
      </c>
      <c r="K38" s="10">
        <v>0.0018335648148148148</v>
      </c>
      <c r="L38" s="11">
        <v>6.47604524081828</v>
      </c>
    </row>
    <row r="39" spans="6:12" ht="12.75">
      <c r="F39" s="9" t="s">
        <v>44</v>
      </c>
      <c r="H39" s="18" t="s">
        <v>64</v>
      </c>
      <c r="K39" s="10">
        <v>0.0018870370370370373</v>
      </c>
      <c r="L39" s="11">
        <v>35.244630829838684</v>
      </c>
    </row>
    <row r="40" spans="6:14" ht="12.75">
      <c r="F40" s="9" t="s">
        <v>41</v>
      </c>
      <c r="H40" s="18" t="s">
        <v>105</v>
      </c>
      <c r="K40" s="10">
        <v>0.0022091435185185187</v>
      </c>
      <c r="L40" s="11">
        <v>208.54111068750785</v>
      </c>
      <c r="M40" s="36">
        <f>SUM(L38:L40)</f>
        <v>250.26178675816482</v>
      </c>
      <c r="N40" s="31"/>
    </row>
    <row r="41" spans="1:12" ht="12.75">
      <c r="A41" s="33">
        <v>6</v>
      </c>
      <c r="B41" s="37">
        <f>IF(ISNUMBER(K43),K41+K42+K43,"")</f>
        <v>0.005955208333333333</v>
      </c>
      <c r="D41" s="14">
        <v>51</v>
      </c>
      <c r="E41" s="9" t="s">
        <v>17</v>
      </c>
      <c r="F41" s="9" t="s">
        <v>42</v>
      </c>
      <c r="H41" s="18" t="s">
        <v>61</v>
      </c>
      <c r="K41" s="10">
        <v>0.0018596064814814816</v>
      </c>
      <c r="L41" s="11">
        <v>20.486720040665773</v>
      </c>
    </row>
    <row r="42" spans="6:12" ht="12.75">
      <c r="F42" s="9" t="s">
        <v>45</v>
      </c>
      <c r="H42" s="18" t="s">
        <v>69</v>
      </c>
      <c r="K42" s="10">
        <v>0.0019043981481481481</v>
      </c>
      <c r="L42" s="11">
        <v>44.58508069640334</v>
      </c>
    </row>
    <row r="43" spans="6:14" ht="12.75">
      <c r="F43" s="9" t="s">
        <v>52</v>
      </c>
      <c r="H43" s="18" t="s">
        <v>102</v>
      </c>
      <c r="K43" s="10">
        <v>0.002191203703703704</v>
      </c>
      <c r="L43" s="11">
        <v>198.88931249205734</v>
      </c>
      <c r="M43" s="36">
        <f>SUM(L41:L43)</f>
        <v>263.96111322912645</v>
      </c>
      <c r="N43" s="31"/>
    </row>
    <row r="44" spans="1:12" ht="12.75">
      <c r="A44" s="33">
        <v>7</v>
      </c>
      <c r="B44" s="37">
        <f>IF(ISNUMBER(K46),K44+K45+K46,"")</f>
        <v>0.006025347222222223</v>
      </c>
      <c r="D44" s="14">
        <v>102</v>
      </c>
      <c r="E44" s="9" t="s">
        <v>27</v>
      </c>
      <c r="F44" s="9" t="s">
        <v>48</v>
      </c>
      <c r="H44" s="18" t="s">
        <v>80</v>
      </c>
      <c r="K44" s="10">
        <v>0.001976851851851852</v>
      </c>
      <c r="L44" s="11">
        <v>83.56589147286809</v>
      </c>
    </row>
    <row r="45" spans="6:12" ht="12.75">
      <c r="F45" s="9" t="s">
        <v>49</v>
      </c>
      <c r="H45" s="18" t="s">
        <v>83</v>
      </c>
      <c r="K45" s="10">
        <v>0.0020127314814814817</v>
      </c>
      <c r="L45" s="11">
        <v>102.86948786376934</v>
      </c>
    </row>
    <row r="46" spans="6:14" ht="12.75">
      <c r="F46" s="9" t="s">
        <v>40</v>
      </c>
      <c r="H46" s="18" t="s">
        <v>84</v>
      </c>
      <c r="K46" s="10">
        <v>0.002035763888888889</v>
      </c>
      <c r="L46" s="11">
        <v>115.26115135341206</v>
      </c>
      <c r="M46" s="36">
        <f>SUM(L44:L46)</f>
        <v>301.6965306900495</v>
      </c>
      <c r="N46" s="31"/>
    </row>
    <row r="47" spans="1:12" ht="12.75">
      <c r="A47" s="33">
        <v>8</v>
      </c>
      <c r="B47" s="37">
        <f>IF(ISNUMBER(K49),K47+K48+K49,"")</f>
        <v>0.006038773148148147</v>
      </c>
      <c r="D47" s="14">
        <v>1</v>
      </c>
      <c r="E47" s="9" t="s">
        <v>26</v>
      </c>
      <c r="F47" s="9" t="s">
        <v>39</v>
      </c>
      <c r="H47" s="18" t="s">
        <v>76</v>
      </c>
      <c r="K47" s="10">
        <v>0.0019560185185185184</v>
      </c>
      <c r="L47" s="11">
        <v>72.35735163299</v>
      </c>
    </row>
    <row r="48" spans="6:12" ht="12.75">
      <c r="F48" s="9" t="s">
        <v>47</v>
      </c>
      <c r="H48" s="18" t="s">
        <v>77</v>
      </c>
      <c r="K48" s="10">
        <v>0.0019694444444444442</v>
      </c>
      <c r="L48" s="11">
        <v>79.58063286313359</v>
      </c>
    </row>
    <row r="49" spans="6:14" ht="12.75">
      <c r="F49" s="9" t="s">
        <v>42</v>
      </c>
      <c r="H49" s="18" t="s">
        <v>92</v>
      </c>
      <c r="K49" s="10">
        <v>0.002113310185185185</v>
      </c>
      <c r="L49" s="11">
        <v>156.98182742406902</v>
      </c>
      <c r="M49" s="36">
        <f>SUM(L47:L49)</f>
        <v>308.9198119201926</v>
      </c>
      <c r="N49" s="31"/>
    </row>
    <row r="50" spans="1:12" ht="12.75">
      <c r="A50" s="33">
        <v>9</v>
      </c>
      <c r="B50" s="37">
        <f>IF(ISNUMBER(K52),K50+K51+K52,"")</f>
        <v>0.006068865740740741</v>
      </c>
      <c r="D50" s="14">
        <v>101</v>
      </c>
      <c r="E50" s="9" t="s">
        <v>13</v>
      </c>
      <c r="F50" s="9" t="s">
        <v>39</v>
      </c>
      <c r="H50" s="18" t="s">
        <v>57</v>
      </c>
      <c r="K50" s="10">
        <v>0.001821527777777778</v>
      </c>
      <c r="L50" s="11">
        <v>0</v>
      </c>
    </row>
    <row r="51" spans="6:12" ht="12.75">
      <c r="F51" s="9" t="s">
        <v>49</v>
      </c>
      <c r="H51" s="18" t="s">
        <v>93</v>
      </c>
      <c r="K51" s="10">
        <v>0.002117361111111111</v>
      </c>
      <c r="L51" s="11">
        <v>159.16126572626763</v>
      </c>
    </row>
    <row r="52" spans="6:14" ht="12.75">
      <c r="F52" s="9" t="s">
        <v>51</v>
      </c>
      <c r="H52" s="18" t="s">
        <v>94</v>
      </c>
      <c r="K52" s="10">
        <v>0.0021299768518518516</v>
      </c>
      <c r="L52" s="11">
        <v>165.9486592959713</v>
      </c>
      <c r="M52" s="36">
        <f>SUM(L50:L52)</f>
        <v>325.10992502223894</v>
      </c>
      <c r="N52" s="31"/>
    </row>
    <row r="53" spans="1:12" ht="12.75">
      <c r="A53" s="33">
        <v>10</v>
      </c>
      <c r="B53" s="37">
        <f>IF(ISNUMBER(K55),K53+K54+K55,"")</f>
        <v>0.006093634259259259</v>
      </c>
      <c r="D53" s="14">
        <v>0</v>
      </c>
      <c r="E53" s="9" t="s">
        <v>19</v>
      </c>
      <c r="F53" s="9" t="s">
        <v>44</v>
      </c>
      <c r="H53" s="18" t="s">
        <v>65</v>
      </c>
      <c r="K53" s="10">
        <v>0.001888888888888889</v>
      </c>
      <c r="L53" s="11">
        <v>36.24094548227208</v>
      </c>
    </row>
    <row r="54" spans="6:12" ht="12.75">
      <c r="F54" s="9" t="s">
        <v>50</v>
      </c>
      <c r="H54" s="18" t="s">
        <v>88</v>
      </c>
      <c r="K54" s="10">
        <v>0.002094675925925926</v>
      </c>
      <c r="L54" s="11">
        <v>146.95641123395603</v>
      </c>
    </row>
    <row r="55" spans="6:14" ht="12.75">
      <c r="F55" s="9" t="s">
        <v>42</v>
      </c>
      <c r="H55" s="18" t="s">
        <v>89</v>
      </c>
      <c r="K55" s="10">
        <v>0.0021100694444444444</v>
      </c>
      <c r="L55" s="11">
        <v>155.2382767823101</v>
      </c>
      <c r="M55" s="36">
        <f>SUM(L53:L55)</f>
        <v>338.4356334985382</v>
      </c>
      <c r="N55" s="31"/>
    </row>
    <row r="56" spans="1:12" ht="12.75">
      <c r="A56" s="33">
        <v>11</v>
      </c>
      <c r="B56" s="37">
        <f>IF(ISNUMBER(K58),K56+K57+K58,"")</f>
        <v>0.0062199074074074075</v>
      </c>
      <c r="D56" s="14">
        <v>12</v>
      </c>
      <c r="E56" s="9" t="s">
        <v>22</v>
      </c>
      <c r="F56" s="9" t="s">
        <v>39</v>
      </c>
      <c r="H56" s="18" t="s">
        <v>70</v>
      </c>
      <c r="K56" s="10">
        <v>0.001905787037037037</v>
      </c>
      <c r="L56" s="11">
        <v>45.33231668572853</v>
      </c>
    </row>
    <row r="57" spans="6:12" ht="12.75">
      <c r="F57" s="9" t="s">
        <v>43</v>
      </c>
      <c r="H57" s="18" t="s">
        <v>95</v>
      </c>
      <c r="K57" s="10">
        <v>0.0021318287037037035</v>
      </c>
      <c r="L57" s="11">
        <v>166.94497394840482</v>
      </c>
    </row>
    <row r="58" spans="6:14" ht="12.75">
      <c r="F58" s="9" t="s">
        <v>49</v>
      </c>
      <c r="H58" s="18" t="s">
        <v>100</v>
      </c>
      <c r="K58" s="10">
        <v>0.0021822916666666666</v>
      </c>
      <c r="L58" s="11">
        <v>194.09454822722068</v>
      </c>
      <c r="M58" s="36">
        <f>SUM(L56:L58)</f>
        <v>406.37183886135404</v>
      </c>
      <c r="N58" s="31"/>
    </row>
    <row r="59" spans="1:12" ht="12.75">
      <c r="A59" s="33">
        <v>12</v>
      </c>
      <c r="B59" s="37">
        <f>IF(ISNUMBER(K61),K59+K60+K61,"")</f>
        <v>0.0063608796296296295</v>
      </c>
      <c r="D59" s="14">
        <v>101</v>
      </c>
      <c r="E59" s="9" t="s">
        <v>31</v>
      </c>
      <c r="F59" s="9" t="s">
        <v>49</v>
      </c>
      <c r="H59" s="18" t="s">
        <v>87</v>
      </c>
      <c r="K59" s="10">
        <v>0.0020833333333333333</v>
      </c>
      <c r="L59" s="11">
        <v>140.85398398780012</v>
      </c>
    </row>
    <row r="60" spans="6:12" ht="12.75">
      <c r="F60" s="9" t="s">
        <v>49</v>
      </c>
      <c r="H60" s="18" t="s">
        <v>90</v>
      </c>
      <c r="K60" s="10">
        <v>0.0021109953703703707</v>
      </c>
      <c r="L60" s="11">
        <v>155.7364341085272</v>
      </c>
    </row>
    <row r="61" spans="6:14" ht="12.75">
      <c r="F61" s="9" t="s">
        <v>49</v>
      </c>
      <c r="H61" s="18" t="s">
        <v>99</v>
      </c>
      <c r="K61" s="10">
        <v>0.002166550925925926</v>
      </c>
      <c r="L61" s="11">
        <v>185.62587368153504</v>
      </c>
      <c r="M61" s="36">
        <f>SUM(L59:L61)</f>
        <v>482.21629177786235</v>
      </c>
      <c r="N61" s="31"/>
    </row>
    <row r="62" spans="1:12" ht="12.75">
      <c r="A62" s="33">
        <v>13</v>
      </c>
      <c r="B62" s="37">
        <f>IF(ISNUMBER(K64),K62+K63+K64,"")</f>
        <v>0.00637025462962963</v>
      </c>
      <c r="D62" s="14">
        <v>12</v>
      </c>
      <c r="E62" s="9" t="s">
        <v>28</v>
      </c>
      <c r="F62" s="9" t="s">
        <v>47</v>
      </c>
      <c r="H62" s="18" t="s">
        <v>81</v>
      </c>
      <c r="K62" s="10">
        <v>0.0019953703703703704</v>
      </c>
      <c r="L62" s="11">
        <v>93.52903799720411</v>
      </c>
    </row>
    <row r="63" spans="6:12" ht="12.75">
      <c r="F63" s="9" t="s">
        <v>42</v>
      </c>
      <c r="H63" s="18" t="s">
        <v>96</v>
      </c>
      <c r="K63" s="10">
        <v>0.002139467592592593</v>
      </c>
      <c r="L63" s="11">
        <v>171.05477188969394</v>
      </c>
    </row>
    <row r="64" spans="6:14" ht="12.75">
      <c r="F64" s="9" t="s">
        <v>47</v>
      </c>
      <c r="H64" s="18" t="s">
        <v>109</v>
      </c>
      <c r="K64" s="10">
        <v>0.002235416666666667</v>
      </c>
      <c r="L64" s="11">
        <v>222.6763248189095</v>
      </c>
      <c r="M64" s="36">
        <f>SUM(L62:L64)</f>
        <v>487.26013470580756</v>
      </c>
      <c r="N64" s="31"/>
    </row>
    <row r="65" spans="1:12" ht="12.75">
      <c r="A65" s="33">
        <v>14</v>
      </c>
      <c r="B65" s="37">
        <f>IF(ISNUMBER(K67),K65+K66+K67,"")</f>
        <v>0.0064122685185185185</v>
      </c>
      <c r="D65" s="14">
        <v>12</v>
      </c>
      <c r="E65" s="9" t="s">
        <v>25</v>
      </c>
      <c r="F65" s="9" t="s">
        <v>42</v>
      </c>
      <c r="H65" s="18" t="s">
        <v>75</v>
      </c>
      <c r="K65" s="10">
        <v>0.0019543981481481482</v>
      </c>
      <c r="L65" s="11">
        <v>71.48557631211065</v>
      </c>
    </row>
    <row r="66" spans="6:12" ht="12.75">
      <c r="F66" s="9" t="s">
        <v>54</v>
      </c>
      <c r="H66" s="18" t="s">
        <v>106</v>
      </c>
      <c r="K66" s="10">
        <v>0.0022187500000000002</v>
      </c>
      <c r="L66" s="11">
        <v>213.70949294700722</v>
      </c>
    </row>
    <row r="67" spans="6:14" ht="12.75">
      <c r="F67" s="9" t="s">
        <v>56</v>
      </c>
      <c r="H67" s="18" t="s">
        <v>111</v>
      </c>
      <c r="K67" s="10">
        <v>0.0022391203703703705</v>
      </c>
      <c r="L67" s="11">
        <v>224.66895412377676</v>
      </c>
      <c r="M67" s="36">
        <f>SUM(L65:L67)</f>
        <v>509.86402338289463</v>
      </c>
      <c r="N67" s="31"/>
    </row>
    <row r="68" spans="1:12" ht="12.75">
      <c r="A68" s="33">
        <v>15</v>
      </c>
      <c r="B68" s="37">
        <f>IF(ISNUMBER(K70),K68+K69+K70,"")</f>
        <v>0.006430787037037037</v>
      </c>
      <c r="D68" s="14" t="s">
        <v>11</v>
      </c>
      <c r="E68" s="9" t="s">
        <v>29</v>
      </c>
      <c r="F68" s="9" t="s">
        <v>39</v>
      </c>
      <c r="H68" s="18" t="s">
        <v>82</v>
      </c>
      <c r="K68" s="10">
        <v>0.0019962962962962964</v>
      </c>
      <c r="L68" s="11">
        <v>94.02719532342076</v>
      </c>
    </row>
    <row r="69" spans="6:12" ht="12.75">
      <c r="F69" s="9" t="s">
        <v>44</v>
      </c>
      <c r="H69" s="18" t="s">
        <v>103</v>
      </c>
      <c r="K69" s="10">
        <v>0.002192013888888889</v>
      </c>
      <c r="L69" s="11">
        <v>199.32520015249725</v>
      </c>
    </row>
    <row r="70" spans="6:14" ht="12.75">
      <c r="F70" s="9" t="s">
        <v>50</v>
      </c>
      <c r="H70" s="18" t="s">
        <v>112</v>
      </c>
      <c r="K70" s="10">
        <v>0.002242476851851852</v>
      </c>
      <c r="L70" s="11">
        <v>226.47477443131265</v>
      </c>
      <c r="M70" s="36">
        <f>SUM(L68:L70)</f>
        <v>519.8271699072307</v>
      </c>
      <c r="N70" s="31"/>
    </row>
    <row r="71" spans="1:12" ht="12.75">
      <c r="A71" s="33">
        <v>16</v>
      </c>
      <c r="B71" s="37">
        <f>IF(ISNUMBER(K73),K71+K72+K73,"")</f>
        <v>0.006463078703703703</v>
      </c>
      <c r="D71" s="14">
        <v>12</v>
      </c>
      <c r="E71" s="9" t="s">
        <v>30</v>
      </c>
      <c r="F71" s="9" t="s">
        <v>42</v>
      </c>
      <c r="H71" s="18" t="s">
        <v>86</v>
      </c>
      <c r="K71" s="10">
        <v>0.0020527777777777775</v>
      </c>
      <c r="L71" s="11">
        <v>124.41479222264547</v>
      </c>
    </row>
    <row r="72" spans="6:12" ht="12.75">
      <c r="F72" s="9" t="s">
        <v>52</v>
      </c>
      <c r="H72" s="18" t="s">
        <v>101</v>
      </c>
      <c r="K72" s="10">
        <v>0.0021853009259259256</v>
      </c>
      <c r="L72" s="11">
        <v>195.713559537425</v>
      </c>
    </row>
    <row r="73" spans="6:14" ht="12.75">
      <c r="F73" s="9" t="s">
        <v>52</v>
      </c>
      <c r="H73" s="18" t="s">
        <v>108</v>
      </c>
      <c r="K73" s="10">
        <v>0.0022249999999999995</v>
      </c>
      <c r="L73" s="11">
        <v>217.07205489897024</v>
      </c>
      <c r="M73" s="36">
        <f>SUM(L71:L73)</f>
        <v>537.2004066590407</v>
      </c>
      <c r="N73" s="31"/>
    </row>
    <row r="74" spans="1:12" ht="12.75">
      <c r="A74" s="33">
        <v>17</v>
      </c>
      <c r="B74" s="37">
        <f>IF(ISNUMBER(K76),K74+K75+K76,"")</f>
        <v>0.006946180555555555</v>
      </c>
      <c r="D74" s="14" t="s">
        <v>12</v>
      </c>
      <c r="E74" s="9" t="s">
        <v>34</v>
      </c>
      <c r="F74" s="9" t="s">
        <v>50</v>
      </c>
      <c r="H74" s="18" t="s">
        <v>107</v>
      </c>
      <c r="K74" s="10">
        <v>0.0022248842592592593</v>
      </c>
      <c r="L74" s="11">
        <v>217.0097852331935</v>
      </c>
    </row>
    <row r="75" spans="6:12" ht="12.75">
      <c r="F75" s="9" t="s">
        <v>50</v>
      </c>
      <c r="H75" s="18" t="s">
        <v>114</v>
      </c>
      <c r="K75" s="10">
        <v>0.0023064814814814814</v>
      </c>
      <c r="L75" s="11">
        <v>260.90989960604884</v>
      </c>
    </row>
    <row r="76" spans="6:14" ht="12.75">
      <c r="F76" s="9" t="s">
        <v>50</v>
      </c>
      <c r="H76" s="18" t="s">
        <v>117</v>
      </c>
      <c r="K76" s="10">
        <v>0.002414814814814815</v>
      </c>
      <c r="L76" s="11">
        <v>319.1943067734146</v>
      </c>
      <c r="M76" s="36">
        <f>SUM(L74:L76)</f>
        <v>797.113991612657</v>
      </c>
      <c r="N76" s="31"/>
    </row>
    <row r="77" spans="1:12" ht="12.75">
      <c r="A77" s="33" t="s">
        <v>181</v>
      </c>
      <c r="B77" s="37">
        <f>IF(ISNUMBER(K79),K77+K78+K79,"")</f>
        <v>0.006983796296296297</v>
      </c>
      <c r="D77" s="14">
        <v>7</v>
      </c>
      <c r="E77" s="9" t="s">
        <v>20</v>
      </c>
      <c r="F77" s="9" t="s">
        <v>39</v>
      </c>
      <c r="H77" s="18" t="s">
        <v>66</v>
      </c>
      <c r="K77" s="10">
        <v>0.0018891203703703704</v>
      </c>
      <c r="L77" s="11">
        <v>36.365484813826356</v>
      </c>
    </row>
    <row r="78" spans="6:12" ht="12.75">
      <c r="F78" s="9" t="s">
        <v>44</v>
      </c>
      <c r="H78" s="18" t="s">
        <v>119</v>
      </c>
      <c r="K78" s="10">
        <v>0.0024749999999999998</v>
      </c>
      <c r="L78" s="11">
        <v>351.57453297750635</v>
      </c>
    </row>
    <row r="79" spans="6:14" ht="12.75">
      <c r="F79" s="9" t="s">
        <v>43</v>
      </c>
      <c r="H79" s="18" t="s">
        <v>121</v>
      </c>
      <c r="K79" s="10">
        <v>0.0026196759259259263</v>
      </c>
      <c r="L79" s="11">
        <v>429.4116151988817</v>
      </c>
      <c r="M79" s="36">
        <f>SUM(L77:L79)</f>
        <v>817.3516329902144</v>
      </c>
      <c r="N79" s="31"/>
    </row>
    <row r="80" spans="1:12" ht="12.75">
      <c r="A80" s="33">
        <v>18</v>
      </c>
      <c r="B80" s="37">
        <f>IF(ISNUMBER(K82),K80+K81+K82,"")</f>
        <v>0.0069987268518518515</v>
      </c>
      <c r="D80" s="14">
        <v>101</v>
      </c>
      <c r="E80" s="9" t="s">
        <v>33</v>
      </c>
      <c r="F80" s="9" t="s">
        <v>53</v>
      </c>
      <c r="H80" s="18" t="s">
        <v>104</v>
      </c>
      <c r="K80" s="10">
        <v>0.002200810185185185</v>
      </c>
      <c r="L80" s="11">
        <v>204.05769475155648</v>
      </c>
    </row>
    <row r="81" spans="6:12" ht="12.75">
      <c r="F81" s="9" t="s">
        <v>49</v>
      </c>
      <c r="H81" s="18" t="s">
        <v>115</v>
      </c>
      <c r="K81" s="10">
        <v>0.0023876157407407405</v>
      </c>
      <c r="L81" s="11">
        <v>304.56093531579586</v>
      </c>
    </row>
    <row r="82" spans="6:14" ht="12.75">
      <c r="F82" s="9" t="s">
        <v>43</v>
      </c>
      <c r="H82" s="18" t="s">
        <v>116</v>
      </c>
      <c r="K82" s="10">
        <v>0.002410300925925926</v>
      </c>
      <c r="L82" s="11">
        <v>316.76578980810746</v>
      </c>
      <c r="M82" s="36">
        <f>SUM(L80:L82)</f>
        <v>825.3844198754598</v>
      </c>
      <c r="N82" s="31"/>
    </row>
    <row r="83" spans="1:12" ht="12.75">
      <c r="A83" s="33" t="s">
        <v>181</v>
      </c>
      <c r="B83" s="37">
        <f>IF(ISNUMBER(K85),K83+K84+K85,"")</f>
        <v>0.007091319444444444</v>
      </c>
      <c r="D83" s="15">
        <v>8</v>
      </c>
      <c r="E83" s="16" t="s">
        <v>21</v>
      </c>
      <c r="F83" s="16" t="s">
        <v>39</v>
      </c>
      <c r="H83" s="17" t="s">
        <v>68</v>
      </c>
      <c r="K83" s="12">
        <v>0.0018994212962962964</v>
      </c>
      <c r="L83" s="13">
        <v>41.907485067988205</v>
      </c>
    </row>
    <row r="84" spans="6:12" ht="12.75">
      <c r="F84" s="9" t="s">
        <v>42</v>
      </c>
      <c r="H84" s="18" t="s">
        <v>110</v>
      </c>
      <c r="K84" s="10">
        <v>0.0022368055555555552</v>
      </c>
      <c r="L84" s="11">
        <v>223.42356080823447</v>
      </c>
    </row>
    <row r="85" spans="6:14" ht="12.75">
      <c r="F85" s="17" t="s">
        <v>42</v>
      </c>
      <c r="H85" s="19" t="s">
        <v>129</v>
      </c>
      <c r="K85" s="12">
        <v>0.0029550925925925925</v>
      </c>
      <c r="L85" s="13">
        <v>609.8691066209171</v>
      </c>
      <c r="M85" s="36">
        <f>SUM(L83:L85)</f>
        <v>875.2001524971398</v>
      </c>
      <c r="N85" s="31"/>
    </row>
    <row r="86" spans="1:12" ht="12.75">
      <c r="A86" s="33">
        <v>19</v>
      </c>
      <c r="B86" s="37">
        <f>IF(ISNUMBER(K88),K86+K87+K88,"")</f>
        <v>0.007095717592592593</v>
      </c>
      <c r="D86" s="14" t="s">
        <v>10</v>
      </c>
      <c r="E86" s="9" t="s">
        <v>24</v>
      </c>
      <c r="F86" s="9" t="s">
        <v>39</v>
      </c>
      <c r="H86" s="18" t="s">
        <v>73</v>
      </c>
      <c r="K86" s="10">
        <v>0.0019341435185185186</v>
      </c>
      <c r="L86" s="11">
        <v>60.58838480111831</v>
      </c>
    </row>
    <row r="87" spans="6:12" ht="12.75">
      <c r="F87" s="9" t="s">
        <v>40</v>
      </c>
      <c r="H87" s="18" t="s">
        <v>120</v>
      </c>
      <c r="K87" s="10">
        <v>0.002532638888888889</v>
      </c>
      <c r="L87" s="11">
        <v>382.5848265345023</v>
      </c>
    </row>
    <row r="88" spans="6:14" ht="12.75">
      <c r="F88" s="9" t="s">
        <v>42</v>
      </c>
      <c r="H88" s="18" t="s">
        <v>122</v>
      </c>
      <c r="K88" s="10">
        <v>0.0026289351851851855</v>
      </c>
      <c r="L88" s="11">
        <v>434.3931884610497</v>
      </c>
      <c r="M88" s="36">
        <f>SUM(L86:L88)</f>
        <v>877.5663997966703</v>
      </c>
      <c r="N88" s="31"/>
    </row>
    <row r="89" spans="1:12" ht="12.75">
      <c r="A89" s="33">
        <v>20</v>
      </c>
      <c r="B89" s="37">
        <f>IF(ISNUMBER(K91),K89+K90+K91,"")</f>
        <v>0.007109837962962964</v>
      </c>
      <c r="D89" s="14">
        <v>11</v>
      </c>
      <c r="E89" s="9" t="s">
        <v>32</v>
      </c>
      <c r="F89" s="9" t="s">
        <v>43</v>
      </c>
      <c r="H89" s="18" t="s">
        <v>91</v>
      </c>
      <c r="K89" s="10">
        <v>0.0021120370370370373</v>
      </c>
      <c r="L89" s="11">
        <v>156.29686110052103</v>
      </c>
    </row>
    <row r="90" spans="6:12" ht="12.75">
      <c r="F90" s="9" t="s">
        <v>41</v>
      </c>
      <c r="H90" s="18" t="s">
        <v>98</v>
      </c>
      <c r="K90" s="10">
        <v>0.0021579861111111114</v>
      </c>
      <c r="L90" s="11">
        <v>181.01791841402974</v>
      </c>
    </row>
    <row r="91" spans="6:14" ht="12.75">
      <c r="F91" s="9" t="s">
        <v>55</v>
      </c>
      <c r="H91" s="18" t="s">
        <v>127</v>
      </c>
      <c r="K91" s="10">
        <v>0.002839814814814815</v>
      </c>
      <c r="L91" s="11">
        <v>547.8485195069259</v>
      </c>
      <c r="M91" s="36">
        <f>SUM(L89:L91)</f>
        <v>885.1632990214766</v>
      </c>
      <c r="N91" s="31"/>
    </row>
    <row r="92" spans="1:12" ht="12.75">
      <c r="A92" s="33" t="s">
        <v>181</v>
      </c>
      <c r="B92" s="37">
        <f>IF(ISNUMBER(K94),K92+K93+K94,"")</f>
        <v>0.007999074074074075</v>
      </c>
      <c r="D92" s="14">
        <v>51</v>
      </c>
      <c r="E92" s="9" t="s">
        <v>37</v>
      </c>
      <c r="F92" s="9" t="s">
        <v>40</v>
      </c>
      <c r="H92" s="18" t="s">
        <v>118</v>
      </c>
      <c r="K92" s="10">
        <v>0.0024337962962962963</v>
      </c>
      <c r="L92" s="11">
        <v>329.40653196085873</v>
      </c>
    </row>
    <row r="93" spans="6:12" ht="12.75">
      <c r="F93" s="9" t="s">
        <v>40</v>
      </c>
      <c r="H93" s="18" t="s">
        <v>124</v>
      </c>
      <c r="K93" s="10">
        <v>0.0026880787037037034</v>
      </c>
      <c r="L93" s="11">
        <v>466.2129876731474</v>
      </c>
    </row>
    <row r="94" spans="6:14" ht="12.75">
      <c r="F94" s="9" t="s">
        <v>52</v>
      </c>
      <c r="H94" s="18" t="s">
        <v>128</v>
      </c>
      <c r="K94" s="10">
        <v>0.0028771990740740746</v>
      </c>
      <c r="L94" s="11">
        <v>567.9616215529293</v>
      </c>
      <c r="M94" s="36">
        <f>SUM(L92:L94)</f>
        <v>1363.5811411869354</v>
      </c>
      <c r="N94" s="31"/>
    </row>
    <row r="95" spans="1:12" ht="12.75">
      <c r="A95" s="33">
        <v>21</v>
      </c>
      <c r="B95" s="37">
        <f>IF(ISNUMBER(K97),K95+K96+K97,"")</f>
        <v>0.008439120370370371</v>
      </c>
      <c r="D95" s="14">
        <v>101</v>
      </c>
      <c r="E95" s="9" t="s">
        <v>38</v>
      </c>
      <c r="F95" s="9" t="s">
        <v>49</v>
      </c>
      <c r="H95" s="18" t="s">
        <v>123</v>
      </c>
      <c r="K95" s="10">
        <v>0.0026434027777777775</v>
      </c>
      <c r="L95" s="11">
        <v>442.1768966831869</v>
      </c>
    </row>
    <row r="96" spans="6:12" ht="12.75">
      <c r="F96" s="9" t="s">
        <v>49</v>
      </c>
      <c r="H96" s="18" t="s">
        <v>126</v>
      </c>
      <c r="K96" s="10">
        <v>0.0027842592592592593</v>
      </c>
      <c r="L96" s="11">
        <v>517.9590799339178</v>
      </c>
    </row>
    <row r="97" spans="6:14" ht="12.75">
      <c r="F97" s="9" t="s">
        <v>42</v>
      </c>
      <c r="H97" s="18" t="s">
        <v>130</v>
      </c>
      <c r="K97" s="10">
        <v>0.003011458333333334</v>
      </c>
      <c r="L97" s="11">
        <v>640.1944338543653</v>
      </c>
      <c r="M97" s="36">
        <f>SUM(L95:L97)</f>
        <v>1600.33041047147</v>
      </c>
      <c r="N97" s="31"/>
    </row>
    <row r="98" spans="1:12" ht="12.75">
      <c r="A98" s="33">
        <v>22</v>
      </c>
      <c r="B98" s="37">
        <f>IF(ISNUMBER(K100),K98+K99+K100,"")</f>
        <v>0.008943055555555557</v>
      </c>
      <c r="D98" s="14">
        <v>102</v>
      </c>
      <c r="E98" s="9" t="s">
        <v>35</v>
      </c>
      <c r="F98" s="9" t="s">
        <v>42</v>
      </c>
      <c r="H98" s="18" t="s">
        <v>113</v>
      </c>
      <c r="K98" s="10">
        <v>0.002245949074074074</v>
      </c>
      <c r="L98" s="11">
        <v>228.3428644046253</v>
      </c>
    </row>
    <row r="99" spans="6:12" ht="12.75">
      <c r="F99" s="9" t="s">
        <v>49</v>
      </c>
      <c r="H99" s="18" t="s">
        <v>125</v>
      </c>
      <c r="K99" s="10">
        <v>0.002704976851851852</v>
      </c>
      <c r="L99" s="11">
        <v>475.3043588766043</v>
      </c>
    </row>
    <row r="100" spans="6:14" ht="12.75">
      <c r="F100" s="9" t="s">
        <v>42</v>
      </c>
      <c r="H100" s="18" t="s">
        <v>131</v>
      </c>
      <c r="K100" s="10">
        <v>0.00399212962962963</v>
      </c>
      <c r="L100" s="11">
        <v>1167.8053119837336</v>
      </c>
      <c r="M100" s="36">
        <f>SUM(L98:L100)</f>
        <v>1871.4525352649632</v>
      </c>
      <c r="N100" s="31"/>
    </row>
    <row r="103" spans="1:7" ht="12.75">
      <c r="A103" s="6" t="s">
        <v>8</v>
      </c>
      <c r="B103" s="7"/>
      <c r="C103" s="8"/>
      <c r="D103" s="8"/>
      <c r="E103" s="8"/>
      <c r="F103" s="8"/>
      <c r="G103" s="8"/>
    </row>
    <row r="104" spans="1:7" ht="12.75">
      <c r="A104" s="7"/>
      <c r="B104" s="7"/>
      <c r="C104" s="8"/>
      <c r="D104" s="8"/>
      <c r="E104" s="8"/>
      <c r="F104" s="8"/>
      <c r="G104" s="8"/>
    </row>
    <row r="105" spans="1:7" ht="12.75">
      <c r="A105" s="7"/>
      <c r="B105" s="7"/>
      <c r="C105" s="8"/>
      <c r="D105" s="39" t="s">
        <v>171</v>
      </c>
      <c r="E105" s="8" t="s">
        <v>36</v>
      </c>
      <c r="F105" s="8"/>
      <c r="G105" s="8"/>
    </row>
    <row r="106" spans="1:7" ht="12.75">
      <c r="A106" s="7"/>
      <c r="B106" s="7"/>
      <c r="C106" s="8"/>
      <c r="D106" s="8"/>
      <c r="E106" s="8"/>
      <c r="F106" s="8"/>
      <c r="G106" s="8"/>
    </row>
    <row r="107" spans="1:7" ht="12.75">
      <c r="A107" s="7"/>
      <c r="B107" s="7"/>
      <c r="C107" s="8"/>
      <c r="D107" s="8"/>
      <c r="E107" s="8"/>
      <c r="F107" s="8"/>
      <c r="G107" s="8"/>
    </row>
    <row r="108" spans="1:7" ht="12.75">
      <c r="A108" s="7"/>
      <c r="B108" s="7"/>
      <c r="C108" s="8"/>
      <c r="D108" s="8"/>
      <c r="E108" s="8"/>
      <c r="F108" s="8"/>
      <c r="G108" s="8"/>
    </row>
    <row r="109" spans="1:10" ht="12.75">
      <c r="A109" s="7"/>
      <c r="B109" s="7"/>
      <c r="C109" s="8"/>
      <c r="D109" s="8"/>
      <c r="E109" s="8"/>
      <c r="F109" s="8"/>
      <c r="J109" s="24" t="s">
        <v>182</v>
      </c>
    </row>
    <row r="110" spans="1:10" ht="12.75">
      <c r="A110" s="7"/>
      <c r="B110" s="7"/>
      <c r="C110" s="8"/>
      <c r="D110" s="8"/>
      <c r="E110" s="8"/>
      <c r="F110" s="8"/>
      <c r="J110" s="24" t="s">
        <v>9</v>
      </c>
    </row>
  </sheetData>
  <sheetProtection/>
  <mergeCells count="6">
    <mergeCell ref="H25:J25"/>
    <mergeCell ref="A1:L1"/>
    <mergeCell ref="A2:L2"/>
    <mergeCell ref="A3:L3"/>
    <mergeCell ref="I6:J6"/>
    <mergeCell ref="I18:J18"/>
  </mergeCells>
  <printOptions/>
  <pageMargins left="0.75" right="0.75" top="1" bottom="1" header="0.5" footer="0.5"/>
  <pageSetup horizontalDpi="120" verticalDpi="120" orientation="portrait" paperSize="9" scale="89" r:id="rId1"/>
  <rowBreaks count="2" manualBreakCount="2">
    <brk id="43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2016-01-12T16:05:58Z</cp:lastPrinted>
  <dcterms:created xsi:type="dcterms:W3CDTF">2006-06-15T23:51:42Z</dcterms:created>
  <dcterms:modified xsi:type="dcterms:W3CDTF">2016-01-12T16:07:00Z</dcterms:modified>
  <cp:category/>
  <cp:version/>
  <cp:contentType/>
  <cp:contentStatus/>
</cp:coreProperties>
</file>