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'Sheet1'!#REF!</definedName>
    <definedName name="First_Time">'Sheet1'!#REF!</definedName>
    <definedName name="Last_Time">'Sheet1'!#REF!</definedName>
    <definedName name="lastblankline">'Sheet1'!$A$150</definedName>
    <definedName name="Name">'Sheet1'!#REF!</definedName>
    <definedName name="Next_Score">'Sheet1'!$M$106</definedName>
    <definedName name="nextDSQteamdiv">'Sheet1'!$D$155</definedName>
    <definedName name="placeholder">'Sheet1'!#REF!</definedName>
    <definedName name="_xlnm.Print_Titles">'Sheet1'!$26:$26</definedName>
    <definedName name="Rank">'Sheet1'!#REF!</definedName>
    <definedName name="Team">'Sheet1'!#REF!</definedName>
    <definedName name="This_Score">'Sheet1'!$M$28</definedName>
    <definedName name="Total_Points">'Sheet1'!#REF!</definedName>
  </definedNames>
  <calcPr fullCalcOnLoad="1" refMode="R1C1"/>
</workbook>
</file>

<file path=xl/sharedStrings.xml><?xml version="1.0" encoding="utf-8"?>
<sst xmlns="http://schemas.openxmlformats.org/spreadsheetml/2006/main" count="294" uniqueCount="189">
  <si>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</si>
  <si>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</si>
  <si>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</si>
  <si>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</si>
  <si>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</si>
  <si>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</si>
  <si>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</si>
  <si>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</si>
  <si>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</si>
  <si>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</si>
  <si>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</si>
  <si>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>DNF</t>
  </si>
  <si>
    <t xml:space="preserve"> </t>
  </si>
  <si>
    <t>KRH A</t>
  </si>
  <si>
    <t>1 Regt RLC A</t>
  </si>
  <si>
    <t>1 RHA A</t>
  </si>
  <si>
    <t>4 Med Regt RAMC A</t>
  </si>
  <si>
    <t>22 Engr Regt A</t>
  </si>
  <si>
    <t>16 Sig Regt A</t>
  </si>
  <si>
    <t>33/101 EOD A</t>
  </si>
  <si>
    <t>1 LANCS A</t>
  </si>
  <si>
    <t>3 Regt RLC A</t>
  </si>
  <si>
    <t>OUOTC A</t>
  </si>
  <si>
    <t>26 Regt RA A</t>
  </si>
  <si>
    <t>5 Rifles A</t>
  </si>
  <si>
    <t>Lady Humps</t>
  </si>
  <si>
    <t>AGC Elite</t>
  </si>
  <si>
    <t>29 CDO RA A</t>
  </si>
  <si>
    <t>21 Sig Regt A</t>
  </si>
  <si>
    <t>4 Regt AAC A</t>
  </si>
  <si>
    <t>KRH B</t>
  </si>
  <si>
    <t>HAC A</t>
  </si>
  <si>
    <t>AGC Underdogs</t>
  </si>
  <si>
    <t>OUOTC (F) A</t>
  </si>
  <si>
    <t>2 PWRR A</t>
  </si>
  <si>
    <t>1 Regt AAC A</t>
  </si>
  <si>
    <t>The Unwanted</t>
  </si>
  <si>
    <t>AMS Ladies</t>
  </si>
  <si>
    <t>Honorable Artillery Air Coy</t>
  </si>
  <si>
    <t>1PWRR A</t>
  </si>
  <si>
    <t>7 SCOTS A</t>
  </si>
  <si>
    <t>Capt</t>
  </si>
  <si>
    <t>WO2</t>
  </si>
  <si>
    <t>Sgt</t>
  </si>
  <si>
    <t>Pte</t>
  </si>
  <si>
    <t>Lt</t>
  </si>
  <si>
    <t>Gnr</t>
  </si>
  <si>
    <t>SSgt</t>
  </si>
  <si>
    <t>Spr</t>
  </si>
  <si>
    <t>LCpl</t>
  </si>
  <si>
    <t>OCdt</t>
  </si>
  <si>
    <t>Cpl</t>
  </si>
  <si>
    <t>2Lt</t>
  </si>
  <si>
    <t>Sig</t>
  </si>
  <si>
    <t>ATpr</t>
  </si>
  <si>
    <t>LBdr</t>
  </si>
  <si>
    <t>Tpr</t>
  </si>
  <si>
    <t>Rfn</t>
  </si>
  <si>
    <t>Maj</t>
  </si>
  <si>
    <t>WILLIAMSON Joe</t>
  </si>
  <si>
    <t>MACPHERSON Dougie</t>
  </si>
  <si>
    <t>WHITE Chris</t>
  </si>
  <si>
    <t>STODDART Lee</t>
  </si>
  <si>
    <t>BEATON Angus</t>
  </si>
  <si>
    <t>HIGTON Chris</t>
  </si>
  <si>
    <t>ANDERSON Fergus</t>
  </si>
  <si>
    <t>MASON Joe</t>
  </si>
  <si>
    <t>MAWBY Edward</t>
  </si>
  <si>
    <t>WHEELER Brad</t>
  </si>
  <si>
    <t>COBB Nathan</t>
  </si>
  <si>
    <t>SOUTHALL Kieran</t>
  </si>
  <si>
    <t>VOIGT Jonny</t>
  </si>
  <si>
    <t>SAW Jack</t>
  </si>
  <si>
    <t>DAY Richard</t>
  </si>
  <si>
    <t>OLDHAM James</t>
  </si>
  <si>
    <t>HENRIQUES Joshua</t>
  </si>
  <si>
    <t>CURRAN Kieran</t>
  </si>
  <si>
    <t>ARA Kenji</t>
  </si>
  <si>
    <t>LANGLEY David</t>
  </si>
  <si>
    <t>GATES Jamie</t>
  </si>
  <si>
    <t>BROWN Jonathan</t>
  </si>
  <si>
    <t>MUIR Tom</t>
  </si>
  <si>
    <t>HAARHOFF Paul</t>
  </si>
  <si>
    <t>GEERING Scarlett</t>
  </si>
  <si>
    <t>MCGEALY Ryan</t>
  </si>
  <si>
    <t>JUSTICE Joe</t>
  </si>
  <si>
    <t>GATES Harry</t>
  </si>
  <si>
    <t>KEMP Jordon</t>
  </si>
  <si>
    <t>SZKODA Janek</t>
  </si>
  <si>
    <t>ASHLEY kealan</t>
  </si>
  <si>
    <t>TETLOW Jonathan</t>
  </si>
  <si>
    <t>WALCH Alex</t>
  </si>
  <si>
    <t>STROUT Ali</t>
  </si>
  <si>
    <t>GREEN Ali</t>
  </si>
  <si>
    <t>BRADSHAW Ben</t>
  </si>
  <si>
    <t>JARVIS Matthew</t>
  </si>
  <si>
    <t>MOSES Tom</t>
  </si>
  <si>
    <t>HUMPHREY-LOMBERG Aonghas</t>
  </si>
  <si>
    <t>TOPPING Jay</t>
  </si>
  <si>
    <t>HAYES Nicholas</t>
  </si>
  <si>
    <t>CASEBOW Megan</t>
  </si>
  <si>
    <t>HOLLIDAY Hattie</t>
  </si>
  <si>
    <t>EARL Jam</t>
  </si>
  <si>
    <t>BRINDSLEY-SLATER Tom</t>
  </si>
  <si>
    <t>RUTTER Sam</t>
  </si>
  <si>
    <t>HELKS Alan</t>
  </si>
  <si>
    <t>POLLEY Abigail</t>
  </si>
  <si>
    <t>WHITEHEAD Jack</t>
  </si>
  <si>
    <t>MOTION Jimmy</t>
  </si>
  <si>
    <t>TIRRELL Dan</t>
  </si>
  <si>
    <t>SOUTHALL Stuart</t>
  </si>
  <si>
    <t>MINTERN-FOUNTAIN William</t>
  </si>
  <si>
    <t>JEFFERIES Sam</t>
  </si>
  <si>
    <t>ARMSTRONG Carly</t>
  </si>
  <si>
    <t>SOUTHERN Kristen</t>
  </si>
  <si>
    <t>WATSON Emily</t>
  </si>
  <si>
    <t>ASHFORD Chris</t>
  </si>
  <si>
    <t>TYRELL Sophie</t>
  </si>
  <si>
    <t>WARWICK Heather</t>
  </si>
  <si>
    <t>SIMMONS Craig</t>
  </si>
  <si>
    <t>WHITE Richard</t>
  </si>
  <si>
    <t>PARKINSON Harriet</t>
  </si>
  <si>
    <t>HUGHES Molly</t>
  </si>
  <si>
    <t>FORTE Dom</t>
  </si>
  <si>
    <t>PARSONS Jess</t>
  </si>
  <si>
    <t>GRIFFITHS Jason</t>
  </si>
  <si>
    <t>SHALLOW Stephanie</t>
  </si>
  <si>
    <t>OROUKE Mark</t>
  </si>
  <si>
    <t>MACDONALD Alan</t>
  </si>
  <si>
    <t>ORR Matt</t>
  </si>
  <si>
    <t>BLOOR Paul</t>
  </si>
  <si>
    <t>BLOOD Matt</t>
  </si>
  <si>
    <t>MURHEAD John</t>
  </si>
  <si>
    <t>TOWNS Kate</t>
  </si>
  <si>
    <t>WILSON Will</t>
  </si>
  <si>
    <t>LAW Kate</t>
  </si>
  <si>
    <t>WATT Jeff</t>
  </si>
  <si>
    <t>UK Regional and Territorial Army</t>
  </si>
  <si>
    <t>Ski Championships - Villeneuve (Hill 1)</t>
  </si>
  <si>
    <t>Ex Spartan Hike 2016</t>
  </si>
  <si>
    <t>INDIVIDUAL AND TEAM SUPER G</t>
  </si>
  <si>
    <t>Venue:</t>
  </si>
  <si>
    <t>Villeneuve</t>
  </si>
  <si>
    <t>Course Name:</t>
  </si>
  <si>
    <t>Clot Guthier</t>
  </si>
  <si>
    <t>Jury</t>
  </si>
  <si>
    <t>Technical Data</t>
  </si>
  <si>
    <t>TD:</t>
  </si>
  <si>
    <t xml:space="preserve">Maj </t>
  </si>
  <si>
    <t>J Poole</t>
  </si>
  <si>
    <t>GBR</t>
  </si>
  <si>
    <t>Start Altitude (m):</t>
  </si>
  <si>
    <t>Referee:</t>
  </si>
  <si>
    <t>T Squire</t>
  </si>
  <si>
    <t>Finish Altitude (m):</t>
  </si>
  <si>
    <t>Assistant Referee:</t>
  </si>
  <si>
    <t>J Scattergood</t>
  </si>
  <si>
    <t>Vertical Difference (m):</t>
  </si>
  <si>
    <t>Chief of Race:</t>
  </si>
  <si>
    <t>S Horn</t>
  </si>
  <si>
    <t>Homologation:</t>
  </si>
  <si>
    <t>Length of Course (m):</t>
  </si>
  <si>
    <t>Course Setter:</t>
  </si>
  <si>
    <t>Stafan Ruiz</t>
  </si>
  <si>
    <t>FRA</t>
  </si>
  <si>
    <t>Number of Gates:</t>
  </si>
  <si>
    <t>Turning Gates</t>
  </si>
  <si>
    <t>Start Time:</t>
  </si>
  <si>
    <t>Forerunners:</t>
  </si>
  <si>
    <t>A</t>
  </si>
  <si>
    <t>Scanavino</t>
  </si>
  <si>
    <t>B</t>
  </si>
  <si>
    <t>Panoff</t>
  </si>
  <si>
    <t>C</t>
  </si>
  <si>
    <t>Artufel</t>
  </si>
  <si>
    <t>D</t>
  </si>
  <si>
    <t>Clamon</t>
  </si>
  <si>
    <t>Weather:</t>
  </si>
  <si>
    <t>Fine</t>
  </si>
  <si>
    <t>/cold</t>
  </si>
  <si>
    <t>Snow:</t>
  </si>
  <si>
    <t>Firm</t>
  </si>
  <si>
    <t>Temperature:</t>
  </si>
  <si>
    <t>Start: -5</t>
  </si>
  <si>
    <t>Finish: -3</t>
  </si>
  <si>
    <t>F=</t>
  </si>
  <si>
    <t>OFFICIAL TEAM RESULTS</t>
  </si>
  <si>
    <t>Maj J Poole</t>
  </si>
  <si>
    <t>Teams without three racers completing the race.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</si>
</sst>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20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view="pageBreakPreview" zoomScale="60" zoomScalePageLayoutView="0" workbookViewId="0" topLeftCell="A12">
      <selection activeCell="Q66" sqref="Q66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8.71093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11.8515625" style="0" customWidth="1"/>
    <col min="14" max="14" width="7.421875" style="0" customWidth="1"/>
  </cols>
  <sheetData>
    <row r="1" spans="1:14" ht="18" customHeight="1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6"/>
      <c r="N1" s="36"/>
    </row>
    <row r="2" spans="1:14" ht="18" customHeight="1">
      <c r="A2" s="22" t="s">
        <v>138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6"/>
      <c r="N2" s="36"/>
    </row>
    <row r="3" spans="1:14" ht="18" customHeight="1">
      <c r="A3" s="22" t="s">
        <v>139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36"/>
      <c r="N3" s="36"/>
    </row>
    <row r="4" spans="1:14" ht="36" customHeight="1">
      <c r="A4" s="22" t="s">
        <v>140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6"/>
      <c r="N4" s="36"/>
    </row>
    <row r="5" spans="1:14" ht="18" customHeight="1">
      <c r="A5" s="22" t="s">
        <v>186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36"/>
      <c r="N5" s="36"/>
    </row>
    <row r="6" spans="1:12" ht="24.75" customHeight="1">
      <c r="A6" s="8" t="s">
        <v>141</v>
      </c>
      <c r="D6" t="s">
        <v>142</v>
      </c>
      <c r="E6" s="8"/>
      <c r="F6" s="8"/>
      <c r="I6" s="23">
        <v>42387</v>
      </c>
      <c r="J6" s="23"/>
      <c r="K6" s="8"/>
      <c r="L6" s="8"/>
    </row>
    <row r="7" spans="1:12" ht="24.75" customHeight="1">
      <c r="A7" s="8" t="s">
        <v>143</v>
      </c>
      <c r="D7" s="8" t="s">
        <v>144</v>
      </c>
      <c r="E7" s="8"/>
      <c r="F7" s="8"/>
      <c r="I7" s="24"/>
      <c r="J7" s="8"/>
      <c r="K7" s="8"/>
      <c r="L7" s="8"/>
    </row>
    <row r="8" spans="1:12" ht="24.75" customHeight="1">
      <c r="A8" s="24" t="s">
        <v>145</v>
      </c>
      <c r="D8" s="25"/>
      <c r="E8" s="8"/>
      <c r="F8" s="8"/>
      <c r="I8" s="24" t="s">
        <v>146</v>
      </c>
      <c r="J8" s="8"/>
      <c r="K8" s="8"/>
      <c r="L8" s="8"/>
    </row>
    <row r="9" spans="1:13" ht="24.75" customHeight="1">
      <c r="A9" t="s">
        <v>147</v>
      </c>
      <c r="D9" s="8" t="s">
        <v>148</v>
      </c>
      <c r="E9" s="8" t="s">
        <v>149</v>
      </c>
      <c r="F9" s="8" t="s">
        <v>150</v>
      </c>
      <c r="I9" s="24" t="s">
        <v>151</v>
      </c>
      <c r="J9" s="8"/>
      <c r="M9" s="26">
        <v>2465</v>
      </c>
    </row>
    <row r="10" spans="1:13" ht="12.75">
      <c r="A10" t="s">
        <v>152</v>
      </c>
      <c r="D10" s="8" t="s">
        <v>41</v>
      </c>
      <c r="E10" s="8" t="s">
        <v>153</v>
      </c>
      <c r="F10" s="8" t="s">
        <v>150</v>
      </c>
      <c r="I10" s="24" t="s">
        <v>154</v>
      </c>
      <c r="J10" s="8"/>
      <c r="M10" s="26">
        <v>2110</v>
      </c>
    </row>
    <row r="11" spans="1:13" ht="12.75">
      <c r="A11" t="s">
        <v>155</v>
      </c>
      <c r="D11" s="8" t="s">
        <v>148</v>
      </c>
      <c r="E11" s="8" t="s">
        <v>156</v>
      </c>
      <c r="F11" s="8" t="s">
        <v>150</v>
      </c>
      <c r="I11" s="24" t="s">
        <v>157</v>
      </c>
      <c r="J11" s="8"/>
      <c r="M11" s="26">
        <v>355</v>
      </c>
    </row>
    <row r="12" spans="1:13" ht="12.75">
      <c r="A12" t="s">
        <v>158</v>
      </c>
      <c r="D12" s="8" t="s">
        <v>148</v>
      </c>
      <c r="E12" s="8" t="s">
        <v>159</v>
      </c>
      <c r="F12" s="8" t="s">
        <v>150</v>
      </c>
      <c r="I12" s="24" t="s">
        <v>160</v>
      </c>
      <c r="J12" s="8"/>
      <c r="M12" s="27">
        <v>411580</v>
      </c>
    </row>
    <row r="13" spans="4:13" ht="12.75">
      <c r="D13" s="8"/>
      <c r="E13" s="8"/>
      <c r="F13" s="8"/>
      <c r="I13" s="28" t="s">
        <v>161</v>
      </c>
      <c r="J13" s="8"/>
      <c r="M13" s="26">
        <v>1860</v>
      </c>
    </row>
    <row r="14" spans="1:12" ht="24.75" customHeight="1">
      <c r="A14" s="29"/>
      <c r="D14" s="30"/>
      <c r="E14" s="31"/>
      <c r="F14" s="29"/>
      <c r="I14" s="29"/>
      <c r="J14" s="32"/>
      <c r="K14" s="33"/>
      <c r="L14" s="30"/>
    </row>
    <row r="15" spans="1:11" ht="12.75" customHeight="1">
      <c r="A15" s="8" t="s">
        <v>162</v>
      </c>
      <c r="D15" s="8"/>
      <c r="E15" s="8" t="s">
        <v>163</v>
      </c>
      <c r="F15" s="8" t="s">
        <v>164</v>
      </c>
      <c r="I15" s="24"/>
      <c r="J15" s="8"/>
      <c r="K15" s="8"/>
    </row>
    <row r="16" spans="1:11" ht="12.75" customHeight="1">
      <c r="A16" s="8" t="s">
        <v>165</v>
      </c>
      <c r="D16" s="24">
        <v>37</v>
      </c>
      <c r="E16" s="8"/>
      <c r="F16" s="8"/>
      <c r="I16" s="24"/>
      <c r="J16" s="8"/>
      <c r="K16" s="8"/>
    </row>
    <row r="17" spans="1:11" ht="12.75" customHeight="1">
      <c r="A17" t="s">
        <v>166</v>
      </c>
      <c r="D17" s="24">
        <v>34</v>
      </c>
      <c r="E17" s="8"/>
      <c r="F17" s="8"/>
      <c r="I17" s="34"/>
      <c r="J17" s="8"/>
      <c r="K17" s="8"/>
    </row>
    <row r="18" spans="1:11" ht="12.75" customHeight="1">
      <c r="A18" s="8" t="s">
        <v>167</v>
      </c>
      <c r="D18" s="34">
        <v>0.5347222222222222</v>
      </c>
      <c r="E18" s="8"/>
      <c r="F18" s="8"/>
      <c r="I18" s="34"/>
      <c r="J18" s="8"/>
      <c r="K18" s="8"/>
    </row>
    <row r="19" spans="1:11" ht="24.75" customHeight="1">
      <c r="A19" s="8" t="s">
        <v>168</v>
      </c>
      <c r="D19" s="8" t="s">
        <v>169</v>
      </c>
      <c r="E19" s="8" t="s">
        <v>170</v>
      </c>
      <c r="F19" s="8" t="s">
        <v>164</v>
      </c>
      <c r="I19" s="24"/>
      <c r="J19" s="8"/>
      <c r="K19" s="8"/>
    </row>
    <row r="20" spans="1:12" ht="12.75" customHeight="1">
      <c r="A20" s="8"/>
      <c r="D20" s="8" t="s">
        <v>171</v>
      </c>
      <c r="E20" s="8" t="s">
        <v>172</v>
      </c>
      <c r="F20" s="8" t="s">
        <v>164</v>
      </c>
      <c r="I20" s="24"/>
      <c r="J20" s="8"/>
      <c r="K20" s="8"/>
      <c r="L20" s="8"/>
    </row>
    <row r="21" spans="1:12" ht="12.75" customHeight="1">
      <c r="A21" s="8"/>
      <c r="D21" s="8" t="s">
        <v>173</v>
      </c>
      <c r="E21" s="8" t="s">
        <v>174</v>
      </c>
      <c r="F21" s="8" t="s">
        <v>164</v>
      </c>
      <c r="I21" s="24"/>
      <c r="J21" s="8"/>
      <c r="K21" s="8"/>
      <c r="L21" s="8"/>
    </row>
    <row r="22" spans="1:14" ht="12.75" customHeight="1">
      <c r="A22" s="8"/>
      <c r="D22" s="8" t="s">
        <v>175</v>
      </c>
      <c r="E22" s="8" t="s">
        <v>176</v>
      </c>
      <c r="F22" s="8" t="s">
        <v>164</v>
      </c>
      <c r="I22" s="8"/>
      <c r="K22" s="8"/>
      <c r="M22" s="8"/>
      <c r="N22" s="8"/>
    </row>
    <row r="23" spans="1:14" ht="24.75" customHeight="1">
      <c r="A23" s="28" t="s">
        <v>177</v>
      </c>
      <c r="B23" s="28"/>
      <c r="C23" s="24" t="s">
        <v>178</v>
      </c>
      <c r="D23" s="34" t="s">
        <v>179</v>
      </c>
      <c r="E23" s="35" t="s">
        <v>180</v>
      </c>
      <c r="F23" s="28" t="s">
        <v>181</v>
      </c>
      <c r="G23" s="36"/>
      <c r="I23" s="35" t="s">
        <v>182</v>
      </c>
      <c r="J23" t="s">
        <v>183</v>
      </c>
      <c r="M23" s="34" t="s">
        <v>184</v>
      </c>
      <c r="N23" s="37"/>
    </row>
    <row r="24" spans="1:14" ht="13.5" thickBot="1">
      <c r="A24" s="38"/>
      <c r="B24" s="38"/>
      <c r="M24" s="39" t="s">
        <v>185</v>
      </c>
      <c r="N24" s="40">
        <v>1080</v>
      </c>
    </row>
    <row r="25" spans="1:14" ht="27" thickBot="1" thickTop="1">
      <c r="A25" s="1" t="s">
        <v>0</v>
      </c>
      <c r="B25" s="2" t="s">
        <v>1</v>
      </c>
      <c r="C25" s="2"/>
      <c r="D25" s="3" t="s">
        <v>2</v>
      </c>
      <c r="E25" s="1" t="s">
        <v>3</v>
      </c>
      <c r="F25" s="1" t="s">
        <v>4</v>
      </c>
      <c r="G25" s="1"/>
      <c r="H25" s="10" t="s">
        <v>5</v>
      </c>
      <c r="I25" s="10"/>
      <c r="J25" s="10"/>
      <c r="K25" s="2" t="s">
        <v>6</v>
      </c>
      <c r="L25" s="4" t="s">
        <v>7</v>
      </c>
      <c r="M25" s="5" t="s">
        <v>8</v>
      </c>
      <c r="N25" s="2"/>
    </row>
    <row r="26" spans="1:12" ht="12.75">
      <c r="A26" s="38">
        <v>1</v>
      </c>
      <c r="B26" s="42">
        <f>IF(ISNUMBER(K28),K26+K27+K28,"")</f>
        <v>0.003227199074074074</v>
      </c>
      <c r="D26" s="15" t="s">
        <v>12</v>
      </c>
      <c r="E26" s="9" t="s">
        <v>13</v>
      </c>
      <c r="F26" s="9" t="s">
        <v>41</v>
      </c>
      <c r="H26" s="20" t="s">
        <v>59</v>
      </c>
      <c r="K26" s="11">
        <v>0.0010130787037037038</v>
      </c>
      <c r="L26" s="12">
        <v>0</v>
      </c>
    </row>
    <row r="27" spans="6:12" ht="12.75">
      <c r="F27" s="9" t="s">
        <v>41</v>
      </c>
      <c r="H27" s="20" t="s">
        <v>64</v>
      </c>
      <c r="K27" s="11">
        <v>0.0010987268518518518</v>
      </c>
      <c r="L27" s="12">
        <v>91.30583799840042</v>
      </c>
    </row>
    <row r="28" spans="6:14" ht="12.75">
      <c r="F28" s="9" t="s">
        <v>41</v>
      </c>
      <c r="H28" s="21" t="s">
        <v>67</v>
      </c>
      <c r="K28" s="11">
        <v>0.0011153935185185186</v>
      </c>
      <c r="L28" s="12">
        <v>109.07346052781918</v>
      </c>
      <c r="M28" s="41">
        <f>SUM(L26:L28)</f>
        <v>200.3792985262196</v>
      </c>
      <c r="N28" s="36"/>
    </row>
    <row r="29" spans="1:12" ht="12.75">
      <c r="A29" s="38">
        <v>2</v>
      </c>
      <c r="B29" s="42">
        <f>IF(ISNUMBER(K31),K29+K30+K31,"")</f>
        <v>0.003252199074074074</v>
      </c>
      <c r="D29" s="15" t="s">
        <v>12</v>
      </c>
      <c r="E29" s="9" t="s">
        <v>14</v>
      </c>
      <c r="F29" s="9" t="s">
        <v>42</v>
      </c>
      <c r="H29" s="20" t="s">
        <v>60</v>
      </c>
      <c r="K29" s="11">
        <v>0.0010461805555555556</v>
      </c>
      <c r="L29" s="12">
        <v>35.28847252370633</v>
      </c>
    </row>
    <row r="30" spans="6:12" ht="12.75">
      <c r="F30" s="9" t="s">
        <v>43</v>
      </c>
      <c r="H30" s="20" t="s">
        <v>61</v>
      </c>
      <c r="K30" s="11">
        <v>0.0010744212962962962</v>
      </c>
      <c r="L30" s="12">
        <v>65.39472180966504</v>
      </c>
    </row>
    <row r="31" spans="6:14" ht="12.75">
      <c r="F31" s="9" t="s">
        <v>44</v>
      </c>
      <c r="H31" s="20" t="s">
        <v>69</v>
      </c>
      <c r="K31" s="11">
        <v>0.0011315972222222224</v>
      </c>
      <c r="L31" s="12">
        <v>126.34753798697602</v>
      </c>
      <c r="M31" s="41">
        <f>SUM(L29:L31)</f>
        <v>227.0307323203474</v>
      </c>
      <c r="N31" s="36"/>
    </row>
    <row r="32" spans="1:12" ht="12.75">
      <c r="A32" s="38">
        <v>3</v>
      </c>
      <c r="B32" s="42">
        <f>IF(ISNUMBER(K34),K32+K33+K34,"")</f>
        <v>0.0034233796296296295</v>
      </c>
      <c r="D32" s="15" t="s">
        <v>12</v>
      </c>
      <c r="E32" s="9" t="s">
        <v>15</v>
      </c>
      <c r="F32" s="9" t="s">
        <v>41</v>
      </c>
      <c r="H32" s="20" t="s">
        <v>62</v>
      </c>
      <c r="K32" s="11">
        <v>0.0010892361111111111</v>
      </c>
      <c r="L32" s="12">
        <v>81.18816405803727</v>
      </c>
    </row>
    <row r="33" spans="6:12" ht="12.75">
      <c r="F33" s="9" t="s">
        <v>46</v>
      </c>
      <c r="H33" s="20" t="s">
        <v>68</v>
      </c>
      <c r="K33" s="11">
        <v>0.0011229166666666666</v>
      </c>
      <c r="L33" s="12">
        <v>117.0935679195702</v>
      </c>
    </row>
    <row r="34" spans="6:14" ht="12.75">
      <c r="F34" s="9" t="s">
        <v>43</v>
      </c>
      <c r="H34" s="20" t="s">
        <v>78</v>
      </c>
      <c r="K34" s="11">
        <v>0.0012112268518518518</v>
      </c>
      <c r="L34" s="12">
        <v>211.23729007197517</v>
      </c>
      <c r="M34" s="41">
        <f>SUM(L32:L34)</f>
        <v>409.51902204958265</v>
      </c>
      <c r="N34" s="36"/>
    </row>
    <row r="35" spans="1:12" ht="12.75">
      <c r="A35" s="38">
        <v>4</v>
      </c>
      <c r="B35" s="42">
        <f>IF(ISNUMBER(K37),K35+K36+K37,"")</f>
        <v>0.003675347222222222</v>
      </c>
      <c r="D35" s="15" t="s">
        <v>12</v>
      </c>
      <c r="E35" s="9" t="s">
        <v>17</v>
      </c>
      <c r="F35" s="9" t="s">
        <v>45</v>
      </c>
      <c r="H35" s="20" t="s">
        <v>65</v>
      </c>
      <c r="K35" s="11">
        <v>0.0011024305555555555</v>
      </c>
      <c r="L35" s="12">
        <v>95.25419856049348</v>
      </c>
    </row>
    <row r="36" spans="6:12" ht="12.75">
      <c r="F36" s="9" t="s">
        <v>48</v>
      </c>
      <c r="H36" s="20" t="s">
        <v>72</v>
      </c>
      <c r="K36" s="11">
        <v>0.0011819444444444444</v>
      </c>
      <c r="L36" s="12">
        <v>180.02056437792749</v>
      </c>
    </row>
    <row r="37" spans="6:14" ht="12.75">
      <c r="F37" s="9" t="s">
        <v>49</v>
      </c>
      <c r="H37" s="20" t="s">
        <v>107</v>
      </c>
      <c r="K37" s="11">
        <v>0.0013909722222222223</v>
      </c>
      <c r="L37" s="12">
        <v>402.8561636010511</v>
      </c>
      <c r="M37" s="41">
        <f>SUM(L35:L37)</f>
        <v>678.1309265394721</v>
      </c>
      <c r="N37" s="36"/>
    </row>
    <row r="38" spans="1:12" ht="12.75">
      <c r="A38" s="38">
        <v>5</v>
      </c>
      <c r="B38" s="42">
        <f>IF(ISNUMBER(K40),K38+K39+K40,"")</f>
        <v>0.003724421296296297</v>
      </c>
      <c r="D38" s="15" t="s">
        <v>12</v>
      </c>
      <c r="E38" s="9" t="s">
        <v>22</v>
      </c>
      <c r="F38" s="9" t="s">
        <v>50</v>
      </c>
      <c r="H38" s="20" t="s">
        <v>75</v>
      </c>
      <c r="K38" s="11">
        <v>0.0011873842592592593</v>
      </c>
      <c r="L38" s="12">
        <v>185.8197189535017</v>
      </c>
    </row>
    <row r="39" spans="6:12" ht="12.75">
      <c r="F39" s="9" t="s">
        <v>52</v>
      </c>
      <c r="H39" s="20" t="s">
        <v>81</v>
      </c>
      <c r="K39" s="11">
        <v>0.0012247685185185185</v>
      </c>
      <c r="L39" s="12">
        <v>225.6734833771277</v>
      </c>
    </row>
    <row r="40" spans="6:14" ht="12.75">
      <c r="F40" s="9" t="s">
        <v>50</v>
      </c>
      <c r="H40" s="20" t="s">
        <v>94</v>
      </c>
      <c r="K40" s="11">
        <v>0.0013122685185185188</v>
      </c>
      <c r="L40" s="12">
        <v>318.9535016565751</v>
      </c>
      <c r="M40" s="41">
        <f>SUM(L38:L40)</f>
        <v>730.4467039872045</v>
      </c>
      <c r="N40" s="36"/>
    </row>
    <row r="41" spans="1:12" ht="12.75">
      <c r="A41" s="38">
        <v>6</v>
      </c>
      <c r="B41" s="42">
        <f>IF(ISNUMBER(K43),K41+K42+K43,"")</f>
        <v>0.003734953703703704</v>
      </c>
      <c r="D41" s="15" t="s">
        <v>12</v>
      </c>
      <c r="E41" s="9" t="s">
        <v>26</v>
      </c>
      <c r="F41" s="9" t="s">
        <v>49</v>
      </c>
      <c r="H41" s="20" t="s">
        <v>80</v>
      </c>
      <c r="K41" s="11">
        <v>0.0012188657407407408</v>
      </c>
      <c r="L41" s="12">
        <v>219.38078373129224</v>
      </c>
    </row>
    <row r="42" spans="6:12" ht="12.75">
      <c r="F42" s="9" t="s">
        <v>51</v>
      </c>
      <c r="H42" s="20" t="s">
        <v>82</v>
      </c>
      <c r="K42" s="11">
        <v>0.0012458333333333334</v>
      </c>
      <c r="L42" s="12">
        <v>248.1297840740317</v>
      </c>
    </row>
    <row r="43" spans="6:14" ht="12.75">
      <c r="F43" s="9" t="s">
        <v>51</v>
      </c>
      <c r="H43" s="20" t="s">
        <v>85</v>
      </c>
      <c r="K43" s="11">
        <v>0.0012702546296296296</v>
      </c>
      <c r="L43" s="12">
        <v>274.16428653033245</v>
      </c>
      <c r="M43" s="41">
        <f>SUM(L41:L43)</f>
        <v>741.6748543356564</v>
      </c>
      <c r="N43" s="36"/>
    </row>
    <row r="44" spans="1:12" ht="12.75">
      <c r="A44" s="38">
        <v>7</v>
      </c>
      <c r="B44" s="42">
        <f>IF(ISNUMBER(K46),K44+K45+K46,"")</f>
        <v>0.003791435185185185</v>
      </c>
      <c r="D44" s="15" t="s">
        <v>12</v>
      </c>
      <c r="E44" s="9" t="s">
        <v>21</v>
      </c>
      <c r="F44" s="9" t="s">
        <v>47</v>
      </c>
      <c r="H44" s="20" t="s">
        <v>73</v>
      </c>
      <c r="K44" s="11">
        <v>0.0011822916666666668</v>
      </c>
      <c r="L44" s="12">
        <v>180.3907231806238</v>
      </c>
    </row>
    <row r="45" spans="6:12" ht="12.75">
      <c r="F45" s="9" t="s">
        <v>45</v>
      </c>
      <c r="H45" s="20" t="s">
        <v>86</v>
      </c>
      <c r="K45" s="11">
        <v>0.001272800925925926</v>
      </c>
      <c r="L45" s="12">
        <v>276.8787844167714</v>
      </c>
    </row>
    <row r="46" spans="6:14" ht="12.75">
      <c r="F46" s="9" t="s">
        <v>44</v>
      </c>
      <c r="H46" s="20" t="s">
        <v>98</v>
      </c>
      <c r="K46" s="11">
        <v>0.0013363425925925923</v>
      </c>
      <c r="L46" s="12">
        <v>344.61784531017884</v>
      </c>
      <c r="M46" s="41">
        <f>SUM(L44:L46)</f>
        <v>801.887352907574</v>
      </c>
      <c r="N46" s="36"/>
    </row>
    <row r="47" spans="1:12" ht="12.75">
      <c r="A47" s="38">
        <v>8</v>
      </c>
      <c r="B47" s="42">
        <f>IF(ISNUMBER(K49),K47+K48+K49,"")</f>
        <v>0.003800462962962964</v>
      </c>
      <c r="D47" s="15" t="s">
        <v>12</v>
      </c>
      <c r="E47" s="9" t="s">
        <v>23</v>
      </c>
      <c r="F47" s="9" t="s">
        <v>43</v>
      </c>
      <c r="H47" s="20" t="s">
        <v>76</v>
      </c>
      <c r="K47" s="11">
        <v>0.0011931712962962966</v>
      </c>
      <c r="L47" s="12">
        <v>191.98903233177225</v>
      </c>
    </row>
    <row r="48" spans="6:12" ht="12.75">
      <c r="F48" s="9" t="s">
        <v>45</v>
      </c>
      <c r="H48" s="20" t="s">
        <v>83</v>
      </c>
      <c r="K48" s="11">
        <v>0.0012627314814814814</v>
      </c>
      <c r="L48" s="12">
        <v>266.14417913858097</v>
      </c>
    </row>
    <row r="49" spans="6:14" ht="12.75">
      <c r="F49" s="9" t="s">
        <v>45</v>
      </c>
      <c r="H49" s="20" t="s">
        <v>101</v>
      </c>
      <c r="K49" s="11">
        <v>0.0013445601851851854</v>
      </c>
      <c r="L49" s="12">
        <v>353.3782703073232</v>
      </c>
      <c r="M49" s="41">
        <f>SUM(L47:L49)</f>
        <v>811.5114817776764</v>
      </c>
      <c r="N49" s="36"/>
    </row>
    <row r="50" spans="1:12" ht="12.75">
      <c r="A50" s="38">
        <v>9</v>
      </c>
      <c r="B50" s="42">
        <f>IF(ISNUMBER(K52),K50+K51+K52,"")</f>
        <v>0.0038696759259259257</v>
      </c>
      <c r="D50" s="15" t="s">
        <v>12</v>
      </c>
      <c r="E50" s="9" t="s">
        <v>16</v>
      </c>
      <c r="F50" s="9" t="s">
        <v>44</v>
      </c>
      <c r="H50" s="20" t="s">
        <v>63</v>
      </c>
      <c r="K50" s="11">
        <v>0.001097337962962963</v>
      </c>
      <c r="L50" s="12">
        <v>89.82520278761558</v>
      </c>
    </row>
    <row r="51" spans="6:12" ht="12.75">
      <c r="F51" s="9" t="s">
        <v>44</v>
      </c>
      <c r="H51" s="20" t="s">
        <v>84</v>
      </c>
      <c r="K51" s="11">
        <v>0.0012633101851851852</v>
      </c>
      <c r="L51" s="12">
        <v>266.761110476408</v>
      </c>
    </row>
    <row r="52" spans="6:14" ht="12.75">
      <c r="F52" s="9" t="s">
        <v>58</v>
      </c>
      <c r="H52" s="20" t="s">
        <v>117</v>
      </c>
      <c r="K52" s="11">
        <v>0.0015090277777777778</v>
      </c>
      <c r="L52" s="12">
        <v>528.7101565177652</v>
      </c>
      <c r="M52" s="41">
        <f>SUM(L50:L52)</f>
        <v>885.2964697817888</v>
      </c>
      <c r="N52" s="36"/>
    </row>
    <row r="53" spans="1:12" ht="12.75">
      <c r="A53" s="38">
        <v>10</v>
      </c>
      <c r="B53" s="42">
        <f>IF(ISNUMBER(K55),K53+K54+K55,"")</f>
        <v>0.0038922453703703697</v>
      </c>
      <c r="D53" s="15" t="s">
        <v>12</v>
      </c>
      <c r="E53" s="17" t="s">
        <v>25</v>
      </c>
      <c r="F53" s="9" t="s">
        <v>41</v>
      </c>
      <c r="H53" s="20" t="s">
        <v>79</v>
      </c>
      <c r="K53" s="11">
        <v>0.0012162037037037035</v>
      </c>
      <c r="L53" s="12">
        <v>216.54289957728747</v>
      </c>
    </row>
    <row r="54" spans="6:12" ht="12.75">
      <c r="F54" s="9" t="s">
        <v>41</v>
      </c>
      <c r="H54" s="20" t="s">
        <v>92</v>
      </c>
      <c r="K54" s="11">
        <v>0.001302199074074074</v>
      </c>
      <c r="L54" s="12">
        <v>308.2188963783842</v>
      </c>
    </row>
    <row r="55" spans="6:14" ht="12.75">
      <c r="F55" s="9" t="s">
        <v>51</v>
      </c>
      <c r="H55" s="20" t="s">
        <v>105</v>
      </c>
      <c r="K55" s="11">
        <v>0.0013738425925925925</v>
      </c>
      <c r="L55" s="12">
        <v>384.5949960013709</v>
      </c>
      <c r="M55" s="41">
        <f>SUM(L53:L55)</f>
        <v>909.3567919570426</v>
      </c>
      <c r="N55" s="36"/>
    </row>
    <row r="56" spans="1:12" ht="12.75">
      <c r="A56" s="38">
        <v>11</v>
      </c>
      <c r="B56" s="42">
        <f>IF(ISNUMBER(K58),K56+K57+K58,"")</f>
        <v>0.003947222222222222</v>
      </c>
      <c r="D56" s="15" t="s">
        <v>12</v>
      </c>
      <c r="E56" s="9" t="s">
        <v>19</v>
      </c>
      <c r="F56" s="9" t="s">
        <v>48</v>
      </c>
      <c r="H56" s="20" t="s">
        <v>70</v>
      </c>
      <c r="K56" s="11">
        <v>0.0011494212962962962</v>
      </c>
      <c r="L56" s="12">
        <v>145.3490231920482</v>
      </c>
    </row>
    <row r="57" spans="6:12" ht="12.75">
      <c r="F57" s="9" t="s">
        <v>48</v>
      </c>
      <c r="H57" s="20" t="s">
        <v>87</v>
      </c>
      <c r="K57" s="11">
        <v>0.0012732638888888889</v>
      </c>
      <c r="L57" s="12">
        <v>277.37232948703286</v>
      </c>
    </row>
    <row r="58" spans="6:14" ht="12.75">
      <c r="F58" s="9" t="s">
        <v>45</v>
      </c>
      <c r="H58" s="20" t="s">
        <v>118</v>
      </c>
      <c r="K58" s="11">
        <v>0.001524537037037037</v>
      </c>
      <c r="L58" s="12">
        <v>545.2439163715296</v>
      </c>
      <c r="M58" s="41">
        <f>SUM(L56:L58)</f>
        <v>967.9652690506107</v>
      </c>
      <c r="N58" s="36"/>
    </row>
    <row r="59" spans="1:12" ht="12.75">
      <c r="A59" s="38">
        <v>12</v>
      </c>
      <c r="B59" s="42">
        <f>IF(ISNUMBER(K61),K59+K60+K61,"")</f>
        <v>0.003990046296296297</v>
      </c>
      <c r="D59" s="15" t="s">
        <v>12</v>
      </c>
      <c r="E59" s="9" t="s">
        <v>28</v>
      </c>
      <c r="F59" s="9" t="s">
        <v>53</v>
      </c>
      <c r="H59" s="20" t="s">
        <v>89</v>
      </c>
      <c r="K59" s="11">
        <v>0.0012877314814814815</v>
      </c>
      <c r="L59" s="12">
        <v>292.79561293270876</v>
      </c>
    </row>
    <row r="60" spans="6:12" ht="12.75">
      <c r="F60" s="9" t="s">
        <v>45</v>
      </c>
      <c r="H60" s="20" t="s">
        <v>93</v>
      </c>
      <c r="K60" s="11">
        <v>0.0013090277777777779</v>
      </c>
      <c r="L60" s="12">
        <v>315.4986861647435</v>
      </c>
    </row>
    <row r="61" spans="6:14" ht="12.75">
      <c r="F61" s="9" t="s">
        <v>49</v>
      </c>
      <c r="H61" s="20" t="s">
        <v>108</v>
      </c>
      <c r="K61" s="11">
        <v>0.0013932870370370373</v>
      </c>
      <c r="L61" s="12">
        <v>405.3238889523593</v>
      </c>
      <c r="M61" s="41">
        <f>SUM(L59:L61)</f>
        <v>1013.6181880498116</v>
      </c>
      <c r="N61" s="36"/>
    </row>
    <row r="62" spans="1:12" ht="12.75">
      <c r="A62" s="38">
        <v>13</v>
      </c>
      <c r="B62" s="42">
        <f>IF(ISNUMBER(K64),K62+K63+K64,"")</f>
        <v>0.004030324074074073</v>
      </c>
      <c r="D62" s="15" t="s">
        <v>12</v>
      </c>
      <c r="E62" s="9" t="s">
        <v>29</v>
      </c>
      <c r="F62" s="9" t="s">
        <v>54</v>
      </c>
      <c r="H62" s="20" t="s">
        <v>90</v>
      </c>
      <c r="K62" s="11">
        <v>0.0012947916666666667</v>
      </c>
      <c r="L62" s="12">
        <v>300.32217525419856</v>
      </c>
    </row>
    <row r="63" spans="6:12" ht="12.75">
      <c r="F63" s="9" t="s">
        <v>49</v>
      </c>
      <c r="H63" s="20" t="s">
        <v>95</v>
      </c>
      <c r="K63" s="11">
        <v>0.0013158564814814812</v>
      </c>
      <c r="L63" s="12">
        <v>322.7784759511021</v>
      </c>
    </row>
    <row r="64" spans="6:14" ht="12.75">
      <c r="F64" s="9" t="s">
        <v>43</v>
      </c>
      <c r="H64" s="20" t="s">
        <v>110</v>
      </c>
      <c r="K64" s="11">
        <v>0.0014196759259259258</v>
      </c>
      <c r="L64" s="12">
        <v>433.4559579572717</v>
      </c>
      <c r="M64" s="41">
        <f>SUM(L62:L64)</f>
        <v>1056.5566091625724</v>
      </c>
      <c r="N64" s="36"/>
    </row>
    <row r="65" spans="1:12" ht="12.75">
      <c r="A65" s="38">
        <v>14</v>
      </c>
      <c r="B65" s="42">
        <f>IF(ISNUMBER(K67),K65+K66+K67,"")</f>
        <v>0.004104976851851852</v>
      </c>
      <c r="D65" s="15" t="s">
        <v>12</v>
      </c>
      <c r="E65" s="9" t="s">
        <v>30</v>
      </c>
      <c r="F65" s="9" t="s">
        <v>45</v>
      </c>
      <c r="H65" s="20" t="s">
        <v>91</v>
      </c>
      <c r="K65" s="11">
        <v>0.0012965277777777777</v>
      </c>
      <c r="L65" s="12">
        <v>302.1729692676795</v>
      </c>
    </row>
    <row r="66" spans="6:12" ht="12.75">
      <c r="F66" s="9" t="s">
        <v>45</v>
      </c>
      <c r="H66" s="20" t="s">
        <v>104</v>
      </c>
      <c r="K66" s="11">
        <v>0.0013620370370370373</v>
      </c>
      <c r="L66" s="12">
        <v>372.00959670969974</v>
      </c>
    </row>
    <row r="67" spans="6:14" ht="12.75">
      <c r="F67" s="9" t="s">
        <v>49</v>
      </c>
      <c r="H67" s="20" t="s">
        <v>114</v>
      </c>
      <c r="K67" s="11">
        <v>0.001446412037037037</v>
      </c>
      <c r="L67" s="12">
        <v>461.9581857648807</v>
      </c>
      <c r="M67" s="41">
        <f>SUM(L65:L67)</f>
        <v>1136.14075174226</v>
      </c>
      <c r="N67" s="36"/>
    </row>
    <row r="68" spans="1:12" ht="12.75">
      <c r="A68" s="38">
        <v>15</v>
      </c>
      <c r="B68" s="42">
        <f>IF(ISNUMBER(K70),K68+K69+K70,"")</f>
        <v>0.00416712962962963</v>
      </c>
      <c r="D68" s="15" t="s">
        <v>12</v>
      </c>
      <c r="E68" s="9" t="s">
        <v>32</v>
      </c>
      <c r="F68" s="9" t="s">
        <v>51</v>
      </c>
      <c r="H68" s="20" t="s">
        <v>99</v>
      </c>
      <c r="K68" s="11">
        <v>0.001341087962962963</v>
      </c>
      <c r="L68" s="12">
        <v>349.67668228036086</v>
      </c>
    </row>
    <row r="69" spans="6:12" ht="12.75">
      <c r="F69" s="9" t="s">
        <v>49</v>
      </c>
      <c r="H69" s="20" t="s">
        <v>106</v>
      </c>
      <c r="K69" s="11">
        <v>0.0013824074074074075</v>
      </c>
      <c r="L69" s="12">
        <v>393.7255798012111</v>
      </c>
    </row>
    <row r="70" spans="6:14" ht="12.75">
      <c r="F70" s="9" t="s">
        <v>51</v>
      </c>
      <c r="H70" s="20" t="s">
        <v>113</v>
      </c>
      <c r="K70" s="11">
        <v>0.0014436342592592593</v>
      </c>
      <c r="L70" s="12">
        <v>458.9969153433108</v>
      </c>
      <c r="M70" s="41">
        <f>SUM(L68:L70)</f>
        <v>1202.3991774248827</v>
      </c>
      <c r="N70" s="36"/>
    </row>
    <row r="71" spans="1:12" ht="12.75">
      <c r="A71" s="38">
        <v>16</v>
      </c>
      <c r="B71" s="42">
        <f>IF(ISNUMBER(K73),K71+K72+K73,"")</f>
        <v>0.0041958333333333335</v>
      </c>
      <c r="D71" s="15" t="s">
        <v>12</v>
      </c>
      <c r="E71" s="9" t="s">
        <v>27</v>
      </c>
      <c r="F71" s="9" t="s">
        <v>41</v>
      </c>
      <c r="H71" s="20" t="s">
        <v>88</v>
      </c>
      <c r="K71" s="11">
        <v>0.0012858796296296297</v>
      </c>
      <c r="L71" s="12">
        <v>290.82143265166224</v>
      </c>
    </row>
    <row r="72" spans="6:12" ht="12.75">
      <c r="F72" s="9" t="s">
        <v>55</v>
      </c>
      <c r="H72" s="20" t="s">
        <v>103</v>
      </c>
      <c r="K72" s="11">
        <v>0.0013585648148148148</v>
      </c>
      <c r="L72" s="12">
        <v>368.3080086827374</v>
      </c>
    </row>
    <row r="73" spans="6:14" ht="12.75">
      <c r="F73" s="9" t="s">
        <v>45</v>
      </c>
      <c r="H73" s="20" t="s">
        <v>120</v>
      </c>
      <c r="K73" s="11">
        <v>0.0015513888888888888</v>
      </c>
      <c r="L73" s="12">
        <v>573.869530446704</v>
      </c>
      <c r="M73" s="41">
        <f>SUM(L71:L73)</f>
        <v>1232.9989717811036</v>
      </c>
      <c r="N73" s="36"/>
    </row>
    <row r="74" spans="1:12" ht="12.75">
      <c r="A74" s="38">
        <v>17</v>
      </c>
      <c r="B74" s="42">
        <f>IF(ISNUMBER(K76),K74+K75+K76,"")</f>
        <v>0.004435416666666667</v>
      </c>
      <c r="D74" s="15" t="s">
        <v>12</v>
      </c>
      <c r="E74" s="9" t="s">
        <v>31</v>
      </c>
      <c r="F74" s="9" t="s">
        <v>56</v>
      </c>
      <c r="H74" s="20" t="s">
        <v>96</v>
      </c>
      <c r="K74" s="11">
        <v>0.0013162037037037038</v>
      </c>
      <c r="L74" s="12">
        <v>323.1486347537989</v>
      </c>
    </row>
    <row r="75" spans="6:12" ht="12.75">
      <c r="F75" s="18" t="s">
        <v>45</v>
      </c>
      <c r="H75" s="19" t="s">
        <v>116</v>
      </c>
      <c r="K75" s="13">
        <v>0.001483564814814815</v>
      </c>
      <c r="L75" s="12">
        <v>501.56517765337617</v>
      </c>
    </row>
    <row r="76" spans="6:14" ht="12.75">
      <c r="F76" s="9" t="s">
        <v>56</v>
      </c>
      <c r="H76" s="20" t="s">
        <v>124</v>
      </c>
      <c r="K76" s="11">
        <v>0.0016356481481481482</v>
      </c>
      <c r="L76" s="12">
        <v>663.6947332343198</v>
      </c>
      <c r="M76" s="41">
        <f>SUM(L74:L76)</f>
        <v>1488.4085456414948</v>
      </c>
      <c r="N76" s="36"/>
    </row>
    <row r="77" spans="1:12" ht="12.75">
      <c r="A77" s="38">
        <v>18</v>
      </c>
      <c r="B77" s="42">
        <f>IF(ISNUMBER(K79),K77+K78+K79,"")</f>
        <v>0.004822569444444444</v>
      </c>
      <c r="D77" s="15" t="s">
        <v>12</v>
      </c>
      <c r="E77" s="9" t="s">
        <v>35</v>
      </c>
      <c r="F77" s="9" t="s">
        <v>47</v>
      </c>
      <c r="H77" s="20" t="s">
        <v>111</v>
      </c>
      <c r="K77" s="11">
        <v>0.0014254629629629628</v>
      </c>
      <c r="L77" s="12">
        <v>439.6252713355418</v>
      </c>
    </row>
    <row r="78" spans="6:12" ht="12.75">
      <c r="F78" s="9" t="s">
        <v>54</v>
      </c>
      <c r="H78" s="20" t="s">
        <v>119</v>
      </c>
      <c r="K78" s="11">
        <v>0.0015321759259259258</v>
      </c>
      <c r="L78" s="12">
        <v>553.3874100308462</v>
      </c>
    </row>
    <row r="79" spans="6:14" ht="12.75">
      <c r="F79" s="9" t="s">
        <v>45</v>
      </c>
      <c r="H79" s="20" t="s">
        <v>126</v>
      </c>
      <c r="K79" s="11">
        <v>0.0018649305555555557</v>
      </c>
      <c r="L79" s="12">
        <v>908.1229292813894</v>
      </c>
      <c r="M79" s="41">
        <f>SUM(L77:L79)</f>
        <v>1901.1356106477774</v>
      </c>
      <c r="N79" s="36"/>
    </row>
    <row r="81" ht="12.75">
      <c r="A81" s="6" t="s">
        <v>188</v>
      </c>
    </row>
    <row r="82" ht="12.75">
      <c r="A82" s="6"/>
    </row>
    <row r="83" spans="1:12" ht="12.75">
      <c r="A83" s="38"/>
      <c r="B83" s="42">
        <f>IF(ISNUMBER(K85),K83+K84+K85,"")</f>
      </c>
      <c r="D83" s="15" t="s">
        <v>12</v>
      </c>
      <c r="E83" s="9" t="s">
        <v>20</v>
      </c>
      <c r="F83" s="9" t="s">
        <v>45</v>
      </c>
      <c r="H83" s="20" t="s">
        <v>71</v>
      </c>
      <c r="K83" s="11">
        <v>0.0011546296296296296</v>
      </c>
      <c r="L83" s="12">
        <v>150.9014052324917</v>
      </c>
    </row>
    <row r="84" spans="6:12" ht="12.75">
      <c r="F84" s="9" t="s">
        <v>49</v>
      </c>
      <c r="H84" s="21" t="s">
        <v>74</v>
      </c>
      <c r="K84" s="11">
        <v>0.0011824074074074074</v>
      </c>
      <c r="L84" s="12">
        <v>180.51410944818917</v>
      </c>
    </row>
    <row r="85" spans="6:14" ht="12.75">
      <c r="F85" s="9" t="s">
        <v>58</v>
      </c>
      <c r="H85" s="20" t="s">
        <v>136</v>
      </c>
      <c r="K85" s="11" t="s">
        <v>11</v>
      </c>
      <c r="L85" s="14">
        <v>2637.900833999771</v>
      </c>
      <c r="M85" s="41">
        <f>SUM(L83:L85)</f>
        <v>2969.3163486804515</v>
      </c>
      <c r="N85" s="36"/>
    </row>
    <row r="86" spans="1:12" ht="12.75">
      <c r="A86" s="38"/>
      <c r="B86" s="42">
        <f>IF(ISNUMBER(K88),K86+K87+K88,"")</f>
      </c>
      <c r="D86" s="15" t="s">
        <v>12</v>
      </c>
      <c r="E86" s="9" t="s">
        <v>18</v>
      </c>
      <c r="F86" s="9" t="s">
        <v>45</v>
      </c>
      <c r="H86" s="20" t="s">
        <v>66</v>
      </c>
      <c r="K86" s="11">
        <v>0.0011063657407407409</v>
      </c>
      <c r="L86" s="12">
        <v>99.44933165771727</v>
      </c>
    </row>
    <row r="87" spans="6:12" ht="12.75">
      <c r="F87" s="9" t="s">
        <v>51</v>
      </c>
      <c r="H87" s="20" t="s">
        <v>109</v>
      </c>
      <c r="K87" s="11">
        <v>0.0014011574074074074</v>
      </c>
      <c r="L87" s="12">
        <v>413.71415514680666</v>
      </c>
    </row>
    <row r="88" spans="6:14" ht="12.75">
      <c r="F88" s="9" t="s">
        <v>49</v>
      </c>
      <c r="H88" s="20" t="s">
        <v>130</v>
      </c>
      <c r="K88" s="11" t="s">
        <v>11</v>
      </c>
      <c r="L88" s="14">
        <v>2637.900833999771</v>
      </c>
      <c r="M88" s="41">
        <f>SUM(L86:L88)</f>
        <v>3151.0643208042948</v>
      </c>
      <c r="N88" s="36"/>
    </row>
    <row r="89" spans="1:12" ht="12.75">
      <c r="A89" s="38"/>
      <c r="B89" s="42">
        <f>IF(ISNUMBER(K91),K89+K90+K91,"")</f>
      </c>
      <c r="D89" s="15" t="s">
        <v>12</v>
      </c>
      <c r="E89" s="9" t="s">
        <v>24</v>
      </c>
      <c r="F89" s="9" t="s">
        <v>41</v>
      </c>
      <c r="H89" s="20" t="s">
        <v>77</v>
      </c>
      <c r="K89" s="11">
        <v>0.0012100694444444444</v>
      </c>
      <c r="L89" s="12">
        <v>210.00342739632129</v>
      </c>
    </row>
    <row r="90" spans="6:12" ht="12.75">
      <c r="F90" s="9" t="s">
        <v>57</v>
      </c>
      <c r="H90" s="20" t="s">
        <v>97</v>
      </c>
      <c r="K90" s="11">
        <v>0.001319212962962963</v>
      </c>
      <c r="L90" s="12">
        <v>326.35667771049907</v>
      </c>
    </row>
    <row r="91" spans="6:14" ht="12.75">
      <c r="F91" s="9" t="s">
        <v>51</v>
      </c>
      <c r="H91" s="20" t="s">
        <v>131</v>
      </c>
      <c r="K91" s="11" t="s">
        <v>11</v>
      </c>
      <c r="L91" s="14">
        <v>2637.900833999771</v>
      </c>
      <c r="M91" s="41">
        <f>SUM(L89:L91)</f>
        <v>3174.260939106591</v>
      </c>
      <c r="N91" s="36"/>
    </row>
    <row r="92" spans="1:12" ht="12.75">
      <c r="A92" s="38"/>
      <c r="B92" s="42">
        <f>IF(ISNUMBER(K94),K92+K93+K94,"")</f>
      </c>
      <c r="D92" s="15" t="s">
        <v>12</v>
      </c>
      <c r="E92" s="9" t="s">
        <v>34</v>
      </c>
      <c r="F92" s="9" t="s">
        <v>49</v>
      </c>
      <c r="H92" s="20" t="s">
        <v>102</v>
      </c>
      <c r="K92" s="11">
        <v>0.0013501157407407405</v>
      </c>
      <c r="L92" s="12">
        <v>359.30081115046255</v>
      </c>
    </row>
    <row r="93" spans="6:12" ht="12.75">
      <c r="F93" s="9" t="s">
        <v>45</v>
      </c>
      <c r="H93" s="20" t="s">
        <v>112</v>
      </c>
      <c r="K93" s="11">
        <v>0.0014430555555555553</v>
      </c>
      <c r="L93" s="12">
        <v>458.3799840054835</v>
      </c>
    </row>
    <row r="94" spans="6:14" ht="12.75">
      <c r="F94" s="9" t="s">
        <v>44</v>
      </c>
      <c r="H94" s="20" t="s">
        <v>134</v>
      </c>
      <c r="K94" s="11" t="s">
        <v>11</v>
      </c>
      <c r="L94" s="14">
        <v>2637.900833999771</v>
      </c>
      <c r="M94" s="41">
        <f>SUM(L92:L94)</f>
        <v>3455.5816291557167</v>
      </c>
      <c r="N94" s="36"/>
    </row>
    <row r="95" spans="1:12" ht="12.75">
      <c r="A95" s="38"/>
      <c r="B95" s="42">
        <f>IF(ISNUMBER(K97),K95+K96+K97,"")</f>
      </c>
      <c r="D95" s="15" t="s">
        <v>12</v>
      </c>
      <c r="E95" s="9" t="s">
        <v>33</v>
      </c>
      <c r="F95" s="9" t="s">
        <v>50</v>
      </c>
      <c r="H95" s="20" t="s">
        <v>100</v>
      </c>
      <c r="K95" s="11">
        <v>0.0013430555555555555</v>
      </c>
      <c r="L95" s="12">
        <v>351.77424882897276</v>
      </c>
    </row>
    <row r="96" spans="6:12" ht="12.75">
      <c r="F96" s="9" t="s">
        <v>50</v>
      </c>
      <c r="H96" s="20" t="s">
        <v>115</v>
      </c>
      <c r="K96" s="11">
        <v>0.0014798611111111113</v>
      </c>
      <c r="L96" s="12">
        <v>497.6168170912829</v>
      </c>
    </row>
    <row r="97" spans="6:14" ht="12.75">
      <c r="F97" s="9" t="s">
        <v>50</v>
      </c>
      <c r="H97" s="20" t="s">
        <v>133</v>
      </c>
      <c r="K97" s="11" t="s">
        <v>11</v>
      </c>
      <c r="L97" s="14">
        <v>2637.900833999771</v>
      </c>
      <c r="M97" s="41">
        <f>SUM(L95:L97)</f>
        <v>3487.2918999200265</v>
      </c>
      <c r="N97" s="36"/>
    </row>
    <row r="98" spans="1:12" ht="12.75">
      <c r="A98" s="38"/>
      <c r="B98" s="42">
        <f>IF(ISNUMBER(K100),K98+K99+K100,"")</f>
      </c>
      <c r="D98" s="15" t="s">
        <v>12</v>
      </c>
      <c r="E98" s="9" t="s">
        <v>37</v>
      </c>
      <c r="F98" s="9" t="s">
        <v>51</v>
      </c>
      <c r="H98" s="20" t="s">
        <v>121</v>
      </c>
      <c r="K98" s="11">
        <v>0.0015643518518518521</v>
      </c>
      <c r="L98" s="12">
        <v>587.6887924140299</v>
      </c>
    </row>
    <row r="99" spans="6:12" ht="12.75">
      <c r="F99" s="9" t="s">
        <v>44</v>
      </c>
      <c r="H99" s="20" t="s">
        <v>122</v>
      </c>
      <c r="K99" s="11">
        <v>0.0016109953703703705</v>
      </c>
      <c r="L99" s="12">
        <v>637.413458242888</v>
      </c>
    </row>
    <row r="100" spans="6:14" ht="12.75">
      <c r="F100" s="9" t="s">
        <v>41</v>
      </c>
      <c r="H100" s="20" t="s">
        <v>135</v>
      </c>
      <c r="K100" s="11" t="s">
        <v>11</v>
      </c>
      <c r="L100" s="14">
        <v>2637.900833999771</v>
      </c>
      <c r="M100" s="41">
        <f>SUM(L98:L100)</f>
        <v>3863.0030846566888</v>
      </c>
      <c r="N100" s="36"/>
    </row>
    <row r="101" spans="1:12" ht="12.75">
      <c r="A101" s="38"/>
      <c r="B101" s="42">
        <f>IF(ISNUMBER(K103),K101+K102+K103,"")</f>
      </c>
      <c r="D101" s="16" t="s">
        <v>12</v>
      </c>
      <c r="E101" s="9" t="s">
        <v>38</v>
      </c>
      <c r="F101" s="19" t="s">
        <v>55</v>
      </c>
      <c r="H101" s="21" t="s">
        <v>123</v>
      </c>
      <c r="K101" s="13">
        <v>0.0016302083333333333</v>
      </c>
      <c r="L101" s="12">
        <v>657.8955786587453</v>
      </c>
    </row>
    <row r="102" spans="6:12" ht="12.75">
      <c r="F102" s="9" t="s">
        <v>49</v>
      </c>
      <c r="H102" s="20" t="s">
        <v>125</v>
      </c>
      <c r="K102" s="11">
        <v>0.0016363425925925927</v>
      </c>
      <c r="L102" s="12">
        <v>664.435050839712</v>
      </c>
    </row>
    <row r="103" spans="6:14" ht="12.75">
      <c r="F103" s="9" t="s">
        <v>55</v>
      </c>
      <c r="H103" s="20" t="s">
        <v>132</v>
      </c>
      <c r="K103" s="11" t="s">
        <v>11</v>
      </c>
      <c r="L103" s="14">
        <v>2637.900833999771</v>
      </c>
      <c r="M103" s="41">
        <f>SUM(L101:L103)</f>
        <v>3960.231463498228</v>
      </c>
      <c r="N103" s="36"/>
    </row>
    <row r="104" spans="1:12" ht="12.75">
      <c r="A104" s="38"/>
      <c r="B104" s="42">
        <f>IF(ISNUMBER(K106),K104+K105+K106,"")</f>
      </c>
      <c r="D104" s="15" t="s">
        <v>12</v>
      </c>
      <c r="E104" s="9" t="s">
        <v>40</v>
      </c>
      <c r="F104" s="9" t="s">
        <v>44</v>
      </c>
      <c r="H104" s="20" t="s">
        <v>127</v>
      </c>
      <c r="K104" s="11">
        <v>0.003485648148148148</v>
      </c>
      <c r="L104" s="12">
        <v>2635.900833999771</v>
      </c>
    </row>
    <row r="105" spans="6:12" ht="12.75" hidden="1">
      <c r="F105" s="9" t="s">
        <v>44</v>
      </c>
      <c r="H105" s="20" t="s">
        <v>128</v>
      </c>
      <c r="K105" s="11" t="s">
        <v>11</v>
      </c>
      <c r="L105" s="14">
        <v>2637.900833999771</v>
      </c>
    </row>
    <row r="106" spans="6:14" ht="12.75" hidden="1">
      <c r="F106" s="9" t="s">
        <v>52</v>
      </c>
      <c r="H106" s="20" t="s">
        <v>129</v>
      </c>
      <c r="K106" s="11" t="s">
        <v>11</v>
      </c>
      <c r="L106" s="14">
        <v>2637.900833999771</v>
      </c>
      <c r="M106" s="41">
        <f>SUM(L104:L106)</f>
        <v>7911.7025019993125</v>
      </c>
      <c r="N106" s="36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51" spans="1:7" ht="12.75">
      <c r="A151" s="6" t="s">
        <v>9</v>
      </c>
      <c r="B151" s="7"/>
      <c r="C151" s="8"/>
      <c r="D151" s="8"/>
      <c r="E151" s="8"/>
      <c r="F151" s="8"/>
      <c r="G151" s="8"/>
    </row>
    <row r="152" spans="1:7" ht="12.75">
      <c r="A152" s="7"/>
      <c r="B152" s="7"/>
      <c r="C152" s="8"/>
      <c r="D152" s="8"/>
      <c r="E152" s="8"/>
      <c r="F152" s="8"/>
      <c r="G152" s="8"/>
    </row>
    <row r="153" spans="1:7" ht="12.75">
      <c r="A153" s="7"/>
      <c r="B153" s="7"/>
      <c r="C153" s="8"/>
      <c r="D153" s="8" t="s">
        <v>12</v>
      </c>
      <c r="E153" s="8" t="s">
        <v>36</v>
      </c>
      <c r="F153" s="8"/>
      <c r="G153" s="8"/>
    </row>
    <row r="154" spans="1:7" ht="12.75">
      <c r="A154" s="7"/>
      <c r="B154" s="7"/>
      <c r="C154" s="8"/>
      <c r="D154" s="8" t="s">
        <v>12</v>
      </c>
      <c r="E154" s="8" t="s">
        <v>39</v>
      </c>
      <c r="F154" s="8"/>
      <c r="G154" s="8"/>
    </row>
    <row r="155" spans="1:7" ht="12.75">
      <c r="A155" s="7"/>
      <c r="B155" s="7"/>
      <c r="C155" s="8"/>
      <c r="D155" s="8"/>
      <c r="E155" s="8"/>
      <c r="F155" s="8"/>
      <c r="G155" s="8"/>
    </row>
    <row r="156" spans="1:7" ht="12.75">
      <c r="A156" s="7"/>
      <c r="B156" s="7"/>
      <c r="C156" s="8"/>
      <c r="D156" s="8"/>
      <c r="E156" s="8"/>
      <c r="F156" s="8"/>
      <c r="G156" s="8"/>
    </row>
    <row r="157" spans="1:10" ht="12.75">
      <c r="A157" s="7"/>
      <c r="B157" s="7"/>
      <c r="C157" s="8"/>
      <c r="D157" s="8"/>
      <c r="E157" s="8"/>
      <c r="F157" s="8"/>
      <c r="J157" s="9" t="s">
        <v>187</v>
      </c>
    </row>
    <row r="158" spans="1:10" ht="12.75">
      <c r="A158" s="7"/>
      <c r="B158" s="7"/>
      <c r="C158" s="8"/>
      <c r="D158" s="8"/>
      <c r="E158" s="8"/>
      <c r="F158" s="8"/>
      <c r="J158" s="8" t="s">
        <v>10</v>
      </c>
    </row>
  </sheetData>
  <sheetProtection/>
  <mergeCells count="2">
    <mergeCell ref="H25:J25"/>
    <mergeCell ref="I6:J6"/>
  </mergeCells>
  <printOptions/>
  <pageMargins left="0.75" right="0.75" top="1" bottom="1" header="0.5" footer="0.5"/>
  <pageSetup horizontalDpi="120" verticalDpi="12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SH-Monetier</cp:lastModifiedBy>
  <cp:lastPrinted>2016-01-18T15:49:49Z</cp:lastPrinted>
  <dcterms:created xsi:type="dcterms:W3CDTF">2006-06-15T23:51:42Z</dcterms:created>
  <dcterms:modified xsi:type="dcterms:W3CDTF">2016-01-18T15:50:24Z</dcterms:modified>
  <cp:category/>
  <cp:version/>
  <cp:contentType/>
  <cp:contentStatus/>
</cp:coreProperties>
</file>