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'Sheet1'!$D$95</definedName>
    <definedName name="First_Time">'Sheet1'!$K$95</definedName>
    <definedName name="Last_Time">'Sheet1'!#REF!</definedName>
    <definedName name="lastblankline">'Sheet1'!#REF!</definedName>
    <definedName name="Name">'Sheet1'!$H$95</definedName>
    <definedName name="Next_Score">'Sheet1'!$M$118</definedName>
    <definedName name="nextDSQteamdiv">'Sheet1'!$D$131</definedName>
    <definedName name="placeholder">'Sheet1'!#REF!</definedName>
    <definedName name="_xlnm.Print_Titles">'Sheet1'!$27:$27</definedName>
    <definedName name="Rank">'Sheet1'!$F$95</definedName>
    <definedName name="Team">'Sheet1'!$E$95</definedName>
    <definedName name="This_Score">'Sheet1'!$M$28</definedName>
    <definedName name="Total_Points">'Sheet1'!$K$95</definedName>
  </definedNames>
  <calcPr fullCalcOnLoad="1" refMode="R1C1"/>
</workbook>
</file>

<file path=xl/sharedStrings.xml><?xml version="1.0" encoding="utf-8"?>
<sst xmlns="http://schemas.openxmlformats.org/spreadsheetml/2006/main" count="310" uniqueCount="206">
  <si>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</si>
  <si>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</si>
  <si>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</si>
  <si>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</si>
  <si>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</si>
  <si>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</si>
  <si>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</si>
  <si>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</si>
  <si>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</si>
  <si>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Technical Delegate</t>
  </si>
  <si>
    <t>1 R WELSH</t>
  </si>
  <si>
    <t>1 Regt RLC</t>
  </si>
  <si>
    <t>1 RIFLES</t>
  </si>
  <si>
    <t>1 RRF</t>
  </si>
  <si>
    <t>1 SG</t>
  </si>
  <si>
    <t>1 YORKS</t>
  </si>
  <si>
    <t>13 AA Bn REME</t>
  </si>
  <si>
    <t>19 Regt RA</t>
  </si>
  <si>
    <t>2 MERCIAN</t>
  </si>
  <si>
    <t>2 PWRR</t>
  </si>
  <si>
    <t>21 Engr Regt</t>
  </si>
  <si>
    <t>22 Engr Regt</t>
  </si>
  <si>
    <t>26 Engr Regt</t>
  </si>
  <si>
    <t>27 Regt RLC</t>
  </si>
  <si>
    <t>27 Regt RLC B</t>
  </si>
  <si>
    <t>3 Bn REME</t>
  </si>
  <si>
    <t>3 RHA</t>
  </si>
  <si>
    <t>32 Regt RA</t>
  </si>
  <si>
    <t>4 Regt RLC</t>
  </si>
  <si>
    <t>5 Regt AAC</t>
  </si>
  <si>
    <t>5 Regt RA</t>
  </si>
  <si>
    <t>6 Regt RLC</t>
  </si>
  <si>
    <t>7 Regt RLC</t>
  </si>
  <si>
    <t>8 Trg Bn REME</t>
  </si>
  <si>
    <t>Going Like The Clappers</t>
  </si>
  <si>
    <t>LD</t>
  </si>
  <si>
    <t>Mixed Bag</t>
  </si>
  <si>
    <t>QRH</t>
  </si>
  <si>
    <t>RE Female Alpine</t>
  </si>
  <si>
    <t xml:space="preserve">RE Male </t>
  </si>
  <si>
    <t>RL</t>
  </si>
  <si>
    <t>SCOTS DG</t>
  </si>
  <si>
    <t>Yoghurt Bods</t>
  </si>
  <si>
    <t>LCpl</t>
  </si>
  <si>
    <t>Fus</t>
  </si>
  <si>
    <t>Sgt</t>
  </si>
  <si>
    <t>Cpl</t>
  </si>
  <si>
    <t>Pte</t>
  </si>
  <si>
    <t>WO2</t>
  </si>
  <si>
    <t>Lt</t>
  </si>
  <si>
    <t>Rfn</t>
  </si>
  <si>
    <t>2Lt</t>
  </si>
  <si>
    <t>Cfn</t>
  </si>
  <si>
    <t>SSgt</t>
  </si>
  <si>
    <t>Gnr</t>
  </si>
  <si>
    <t>CSgt</t>
  </si>
  <si>
    <t>Spr</t>
  </si>
  <si>
    <t>Capt</t>
  </si>
  <si>
    <t>ATpr</t>
  </si>
  <si>
    <t>Tpr</t>
  </si>
  <si>
    <t>Maj</t>
  </si>
  <si>
    <t>KILLORAN Tom</t>
  </si>
  <si>
    <t>JONES Hywel</t>
  </si>
  <si>
    <t>WATSON Rhys</t>
  </si>
  <si>
    <t>COBB Nathan</t>
  </si>
  <si>
    <t>WHITE Chris</t>
  </si>
  <si>
    <t>COULL Martin</t>
  </si>
  <si>
    <t>LEWIS Ollie</t>
  </si>
  <si>
    <t>FISHER George</t>
  </si>
  <si>
    <t>HEDGES Andrew</t>
  </si>
  <si>
    <t>WARD Dominic</t>
  </si>
  <si>
    <t>GANDY Alex</t>
  </si>
  <si>
    <t>RICHARDSON Josh</t>
  </si>
  <si>
    <t>CALDER-SMITH Jamie</t>
  </si>
  <si>
    <t>WARREN-SMITH Stefan</t>
  </si>
  <si>
    <t>CLARKE Liam</t>
  </si>
  <si>
    <t>BINGLEY Benjamin</t>
  </si>
  <si>
    <t>HOLLADAY Elliot</t>
  </si>
  <si>
    <t>HAINSWORTH John</t>
  </si>
  <si>
    <t>FOLLEY Tom</t>
  </si>
  <si>
    <t>PEET Owen</t>
  </si>
  <si>
    <t>DAVEY Samuel</t>
  </si>
  <si>
    <t>BOUCHER Will</t>
  </si>
  <si>
    <t>JAMES Harry</t>
  </si>
  <si>
    <t>CARR Gareth</t>
  </si>
  <si>
    <t>HAMPSON Raymond</t>
  </si>
  <si>
    <t>WALSH Charlie</t>
  </si>
  <si>
    <t>BOWEN Leon</t>
  </si>
  <si>
    <t>WILSON Will</t>
  </si>
  <si>
    <t>WHITE Dan</t>
  </si>
  <si>
    <t>CLEMENT Ben</t>
  </si>
  <si>
    <t>COLE Lucas</t>
  </si>
  <si>
    <t>OLIVER Alexander</t>
  </si>
  <si>
    <t>GRANT Christopher</t>
  </si>
  <si>
    <t>SAW Jack</t>
  </si>
  <si>
    <t>HARRIS Daniel</t>
  </si>
  <si>
    <t>WHITEHEAD Jack</t>
  </si>
  <si>
    <t>PACEY Benjamin</t>
  </si>
  <si>
    <t>MOLLOY Micheal</t>
  </si>
  <si>
    <t>JAMIISON Niall</t>
  </si>
  <si>
    <t>SUFF Hollie</t>
  </si>
  <si>
    <t>ROYLE Mike</t>
  </si>
  <si>
    <t>TONER Sean</t>
  </si>
  <si>
    <t>PAYNE Dan</t>
  </si>
  <si>
    <t>SHEAD Connor</t>
  </si>
  <si>
    <t>YATES Nori</t>
  </si>
  <si>
    <t>SHELMERDINE-HARE Rayner</t>
  </si>
  <si>
    <t>CASBURN Craig</t>
  </si>
  <si>
    <t>NICHOLLS Sophie</t>
  </si>
  <si>
    <t>WHYTE Richie</t>
  </si>
  <si>
    <t>SOULSBY Adam</t>
  </si>
  <si>
    <t>MYERS Adam</t>
  </si>
  <si>
    <t>CROUCHER Will</t>
  </si>
  <si>
    <t>BODDINGTON Alex</t>
  </si>
  <si>
    <t>SMAIL-WOODFORD Xander</t>
  </si>
  <si>
    <t>CARTER Rhys</t>
  </si>
  <si>
    <t>LOOSMORE Jordan</t>
  </si>
  <si>
    <t>CRANFIELD Lizzie</t>
  </si>
  <si>
    <t>PARSONS Dan</t>
  </si>
  <si>
    <t>BODLE Stefan</t>
  </si>
  <si>
    <t>VALLE Chris</t>
  </si>
  <si>
    <t>GALLAGHER Daniel</t>
  </si>
  <si>
    <t>VICK Simon</t>
  </si>
  <si>
    <t>JACKSON Steven</t>
  </si>
  <si>
    <t>MARQUIS Wayne</t>
  </si>
  <si>
    <t>RUSSELL Jamie</t>
  </si>
  <si>
    <t>CARPENTER Sam</t>
  </si>
  <si>
    <t>FORKIN Louis</t>
  </si>
  <si>
    <t>ATKINSON Stuart</t>
  </si>
  <si>
    <t>CROFTS Tom</t>
  </si>
  <si>
    <t>SUGDEN Ben</t>
  </si>
  <si>
    <t>HURST Stefan</t>
  </si>
  <si>
    <t>MARTIN Terry</t>
  </si>
  <si>
    <t>SQUIRES Mick</t>
  </si>
  <si>
    <t>NEWTON Dominic</t>
  </si>
  <si>
    <t>MACKENZIE Callum</t>
  </si>
  <si>
    <t>SEWELL Jamie</t>
  </si>
  <si>
    <t>KEEGAN Dan</t>
  </si>
  <si>
    <t>ROBINSON Kyle</t>
  </si>
  <si>
    <t>WILLIAMSON Joe</t>
  </si>
  <si>
    <t>WOOD Emmerson</t>
  </si>
  <si>
    <t>RIDDELL John</t>
  </si>
  <si>
    <t>HOWARD Claire</t>
  </si>
  <si>
    <t>MACMILLAN Sheona</t>
  </si>
  <si>
    <t>LOGAN Ruairi</t>
  </si>
  <si>
    <t>GROVER Sean</t>
  </si>
  <si>
    <t>CLAYBURN Tristan</t>
  </si>
  <si>
    <t>PATERSON Jamie</t>
  </si>
  <si>
    <t>HITCHCOCK Harry</t>
  </si>
  <si>
    <t>CHILDS Sean</t>
  </si>
  <si>
    <t>LAING Daz</t>
  </si>
  <si>
    <t>STEWART Alex</t>
  </si>
  <si>
    <t>LECCATE Andy</t>
  </si>
  <si>
    <t>FYSH Oliver</t>
  </si>
  <si>
    <t>BISBEY Ben</t>
  </si>
  <si>
    <t>HORNBROOK Carl</t>
  </si>
  <si>
    <t>UK Regional and Territorial Army</t>
  </si>
  <si>
    <t>Ski Championships - Les Contamines</t>
  </si>
  <si>
    <t>Pipedown 2017</t>
  </si>
  <si>
    <t>INDIVIDUAL AND TEAM DOWNHILL</t>
  </si>
  <si>
    <t>Venue:</t>
  </si>
  <si>
    <t>Les Contamines</t>
  </si>
  <si>
    <t>Course Name:</t>
  </si>
  <si>
    <t>Bleue De Combe</t>
  </si>
  <si>
    <t>Jury</t>
  </si>
  <si>
    <t>Technical Data</t>
  </si>
  <si>
    <t>TD:</t>
  </si>
  <si>
    <t>J Poole</t>
  </si>
  <si>
    <t>GBR</t>
  </si>
  <si>
    <t>Start Altitude (m):</t>
  </si>
  <si>
    <t>Referee:</t>
  </si>
  <si>
    <t>P Packham</t>
  </si>
  <si>
    <t>Finish Altitude (m):</t>
  </si>
  <si>
    <t>Assistant Referee:</t>
  </si>
  <si>
    <t>J John</t>
  </si>
  <si>
    <t>Vertical Difference (m):</t>
  </si>
  <si>
    <t>Chief of Race:</t>
  </si>
  <si>
    <t>A Burke</t>
  </si>
  <si>
    <t>Homologation:</t>
  </si>
  <si>
    <t>11149/12/13</t>
  </si>
  <si>
    <t>Length of Course (m):</t>
  </si>
  <si>
    <t>Course Setter:</t>
  </si>
  <si>
    <t>Luc Vauthier</t>
  </si>
  <si>
    <t>FRA</t>
  </si>
  <si>
    <t>Number of Gates:</t>
  </si>
  <si>
    <t>Turning Gates</t>
  </si>
  <si>
    <t>Start Time:</t>
  </si>
  <si>
    <t>Forerunners:</t>
  </si>
  <si>
    <t>A</t>
  </si>
  <si>
    <t>M Emerlin</t>
  </si>
  <si>
    <t>B</t>
  </si>
  <si>
    <t>N Moro</t>
  </si>
  <si>
    <t>C</t>
  </si>
  <si>
    <t>V Meze</t>
  </si>
  <si>
    <t xml:space="preserve"> </t>
  </si>
  <si>
    <t>Weather:</t>
  </si>
  <si>
    <t>Fine</t>
  </si>
  <si>
    <t>Temperature:</t>
  </si>
  <si>
    <t>Start: -5</t>
  </si>
  <si>
    <t>Finish: -3</t>
  </si>
  <si>
    <t>F=</t>
  </si>
  <si>
    <t>OFFICIAL TEAM RESULTS</t>
  </si>
  <si>
    <t>AWSA Rule 215.6.1b.(2)</t>
  </si>
  <si>
    <t>Maj J Poole (AWSA)</t>
  </si>
  <si>
    <t>HC</t>
  </si>
  <si>
    <t>Snow: Firm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</si>
</sst>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60" zoomScaleNormal="96" zoomScalePageLayoutView="0" workbookViewId="0" topLeftCell="A1">
      <selection activeCell="E23" sqref="E23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6.421875" style="0" customWidth="1"/>
    <col min="6" max="6" width="5.7109375" style="0" customWidth="1"/>
    <col min="7" max="7" width="3.14062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6.28125" style="0" customWidth="1"/>
  </cols>
  <sheetData>
    <row r="1" spans="1:14" ht="18" customHeight="1">
      <c r="A1" s="16" t="s">
        <v>156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32"/>
      <c r="N1" s="32"/>
    </row>
    <row r="2" spans="1:14" ht="18" customHeight="1">
      <c r="A2" s="16" t="s">
        <v>157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32"/>
      <c r="N2" s="32"/>
    </row>
    <row r="3" spans="1:14" ht="18" customHeight="1">
      <c r="A3" s="16" t="s">
        <v>158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32"/>
      <c r="N3" s="32"/>
    </row>
    <row r="4" spans="1:14" ht="36" customHeight="1">
      <c r="A4" s="16" t="s">
        <v>159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32"/>
      <c r="N4" s="32"/>
    </row>
    <row r="5" spans="1:14" ht="18" customHeight="1">
      <c r="A5" s="16" t="s">
        <v>201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32"/>
      <c r="N5" s="32"/>
    </row>
    <row r="6" spans="1:12" ht="24.75" customHeight="1">
      <c r="A6" s="17" t="s">
        <v>160</v>
      </c>
      <c r="D6" t="s">
        <v>161</v>
      </c>
      <c r="E6" s="17"/>
      <c r="F6" s="17"/>
      <c r="I6" s="40">
        <v>42757</v>
      </c>
      <c r="J6" s="40"/>
      <c r="K6" s="40"/>
      <c r="L6" s="17"/>
    </row>
    <row r="7" spans="1:12" ht="24.75" customHeight="1">
      <c r="A7" s="17" t="s">
        <v>162</v>
      </c>
      <c r="D7" s="18" t="s">
        <v>163</v>
      </c>
      <c r="E7" s="17"/>
      <c r="F7" s="17"/>
      <c r="I7" s="19"/>
      <c r="J7" s="17"/>
      <c r="K7" s="17"/>
      <c r="L7" s="17"/>
    </row>
    <row r="8" spans="1:12" ht="24.75" customHeight="1">
      <c r="A8" s="19" t="s">
        <v>164</v>
      </c>
      <c r="D8" s="20"/>
      <c r="E8" s="17"/>
      <c r="F8" s="17"/>
      <c r="I8" s="19" t="s">
        <v>165</v>
      </c>
      <c r="J8" s="17"/>
      <c r="K8" s="17"/>
      <c r="L8" s="17"/>
    </row>
    <row r="9" spans="1:13" ht="24.75" customHeight="1">
      <c r="A9" t="s">
        <v>166</v>
      </c>
      <c r="D9" s="18" t="s">
        <v>60</v>
      </c>
      <c r="E9" s="18" t="s">
        <v>167</v>
      </c>
      <c r="F9" s="17" t="s">
        <v>168</v>
      </c>
      <c r="I9" s="19" t="s">
        <v>169</v>
      </c>
      <c r="J9" s="17"/>
      <c r="M9" s="21">
        <v>2105</v>
      </c>
    </row>
    <row r="10" spans="1:13" ht="12.75">
      <c r="A10" t="s">
        <v>170</v>
      </c>
      <c r="D10" s="18" t="s">
        <v>55</v>
      </c>
      <c r="E10" s="18" t="s">
        <v>171</v>
      </c>
      <c r="F10" s="17" t="s">
        <v>168</v>
      </c>
      <c r="I10" s="19" t="s">
        <v>172</v>
      </c>
      <c r="J10" s="17"/>
      <c r="M10" s="21">
        <v>1695</v>
      </c>
    </row>
    <row r="11" spans="1:13" ht="12.75">
      <c r="A11" t="s">
        <v>173</v>
      </c>
      <c r="D11" s="18" t="s">
        <v>60</v>
      </c>
      <c r="E11" s="18" t="s">
        <v>174</v>
      </c>
      <c r="F11" s="17" t="s">
        <v>168</v>
      </c>
      <c r="I11" s="19" t="s">
        <v>175</v>
      </c>
      <c r="J11" s="17"/>
      <c r="M11" s="21">
        <f>SUM(M9-M10)</f>
        <v>410</v>
      </c>
    </row>
    <row r="12" spans="1:13" ht="12.75">
      <c r="A12" t="s">
        <v>176</v>
      </c>
      <c r="D12" s="18" t="s">
        <v>48</v>
      </c>
      <c r="E12" s="18" t="s">
        <v>177</v>
      </c>
      <c r="F12" s="17" t="s">
        <v>168</v>
      </c>
      <c r="I12" s="19" t="s">
        <v>178</v>
      </c>
      <c r="J12" s="17"/>
      <c r="M12" s="22" t="s">
        <v>179</v>
      </c>
    </row>
    <row r="13" spans="4:13" ht="12.75">
      <c r="D13" s="17"/>
      <c r="E13" s="17"/>
      <c r="F13" s="17"/>
      <c r="I13" s="23" t="s">
        <v>180</v>
      </c>
      <c r="J13" s="17"/>
      <c r="M13" s="21">
        <v>1742</v>
      </c>
    </row>
    <row r="14" spans="1:12" ht="24.75" customHeight="1">
      <c r="A14" s="24"/>
      <c r="D14" s="25"/>
      <c r="E14" s="26"/>
      <c r="F14" s="24"/>
      <c r="I14" s="24"/>
      <c r="J14" s="27"/>
      <c r="K14" s="28"/>
      <c r="L14" s="25"/>
    </row>
    <row r="15" spans="1:11" ht="12.75" customHeight="1">
      <c r="A15" s="17" t="s">
        <v>181</v>
      </c>
      <c r="D15" s="17"/>
      <c r="E15" s="18" t="s">
        <v>182</v>
      </c>
      <c r="F15" s="18" t="s">
        <v>183</v>
      </c>
      <c r="I15" s="19"/>
      <c r="J15" s="17"/>
      <c r="K15" s="17"/>
    </row>
    <row r="16" spans="1:11" ht="12.75" customHeight="1">
      <c r="A16" s="17" t="s">
        <v>184</v>
      </c>
      <c r="D16" s="14">
        <v>24</v>
      </c>
      <c r="E16" s="17"/>
      <c r="F16" s="17"/>
      <c r="I16" s="19"/>
      <c r="J16" s="17"/>
      <c r="K16" s="17"/>
    </row>
    <row r="17" spans="1:11" ht="12.75" customHeight="1">
      <c r="A17" t="s">
        <v>185</v>
      </c>
      <c r="D17" s="14">
        <v>24</v>
      </c>
      <c r="E17" s="17"/>
      <c r="F17" s="17"/>
      <c r="I17" s="29"/>
      <c r="J17" s="17"/>
      <c r="K17" s="17"/>
    </row>
    <row r="18" spans="1:11" ht="12.75" customHeight="1">
      <c r="A18" s="17" t="s">
        <v>186</v>
      </c>
      <c r="D18" s="30">
        <v>0.4375</v>
      </c>
      <c r="E18" s="17"/>
      <c r="F18" s="17"/>
      <c r="I18" s="29"/>
      <c r="J18" s="17"/>
      <c r="K18" s="17"/>
    </row>
    <row r="19" spans="1:11" ht="24.75" customHeight="1">
      <c r="A19" s="17" t="s">
        <v>187</v>
      </c>
      <c r="D19" s="17" t="s">
        <v>188</v>
      </c>
      <c r="E19" s="9" t="s">
        <v>189</v>
      </c>
      <c r="F19" s="18" t="s">
        <v>183</v>
      </c>
      <c r="I19" s="19"/>
      <c r="J19" s="17"/>
      <c r="K19" s="17"/>
    </row>
    <row r="20" spans="1:12" ht="12.75" customHeight="1">
      <c r="A20" s="17"/>
      <c r="D20" s="17" t="s">
        <v>190</v>
      </c>
      <c r="E20" s="9" t="s">
        <v>191</v>
      </c>
      <c r="F20" s="18" t="s">
        <v>183</v>
      </c>
      <c r="I20" s="19"/>
      <c r="J20" s="17"/>
      <c r="K20" s="17"/>
      <c r="L20" s="17"/>
    </row>
    <row r="21" spans="1:12" ht="12.75" customHeight="1">
      <c r="A21" s="17"/>
      <c r="D21" s="17" t="s">
        <v>192</v>
      </c>
      <c r="E21" s="18" t="s">
        <v>193</v>
      </c>
      <c r="F21" s="18" t="s">
        <v>183</v>
      </c>
      <c r="I21" s="19"/>
      <c r="J21" s="17"/>
      <c r="K21" s="17"/>
      <c r="L21" s="17"/>
    </row>
    <row r="22" spans="1:14" ht="12.75" customHeight="1">
      <c r="A22" s="17"/>
      <c r="D22" s="17"/>
      <c r="E22" s="17" t="s">
        <v>194</v>
      </c>
      <c r="F22" s="17" t="s">
        <v>194</v>
      </c>
      <c r="I22" s="17"/>
      <c r="K22" s="17"/>
      <c r="M22" s="17"/>
      <c r="N22" s="17"/>
    </row>
    <row r="23" spans="1:14" ht="24.75" customHeight="1">
      <c r="A23" s="23" t="s">
        <v>195</v>
      </c>
      <c r="B23" s="23"/>
      <c r="C23" s="19" t="s">
        <v>196</v>
      </c>
      <c r="D23" s="29"/>
      <c r="E23" s="41" t="s">
        <v>205</v>
      </c>
      <c r="F23" s="32"/>
      <c r="G23" s="32"/>
      <c r="J23" s="31" t="s">
        <v>197</v>
      </c>
      <c r="K23" t="s">
        <v>198</v>
      </c>
      <c r="M23" s="29" t="s">
        <v>199</v>
      </c>
      <c r="N23" s="33"/>
    </row>
    <row r="24" spans="1:14" ht="13.5" thickBot="1">
      <c r="A24" s="34"/>
      <c r="B24" s="34"/>
      <c r="M24" s="35" t="s">
        <v>200</v>
      </c>
      <c r="N24" s="36">
        <v>1250</v>
      </c>
    </row>
    <row r="25" spans="1:14" ht="27" thickBot="1" thickTop="1">
      <c r="A25" s="1" t="s">
        <v>0</v>
      </c>
      <c r="B25" s="2" t="s">
        <v>1</v>
      </c>
      <c r="C25" s="2"/>
      <c r="D25" s="3" t="s">
        <v>2</v>
      </c>
      <c r="E25" s="1" t="s">
        <v>3</v>
      </c>
      <c r="F25" s="1" t="s">
        <v>4</v>
      </c>
      <c r="G25" s="1"/>
      <c r="H25" s="39" t="s">
        <v>5</v>
      </c>
      <c r="I25" s="39"/>
      <c r="J25" s="39"/>
      <c r="K25" s="2" t="s">
        <v>6</v>
      </c>
      <c r="L25" s="4" t="s">
        <v>7</v>
      </c>
      <c r="M25" s="5" t="s">
        <v>8</v>
      </c>
      <c r="N25" s="2"/>
    </row>
    <row r="26" spans="1:12" ht="12.75">
      <c r="A26" s="34">
        <v>1</v>
      </c>
      <c r="B26" s="38">
        <f>IF(ISNUMBER(K28),K26+K27+K28,"")</f>
        <v>0.0025760416666666666</v>
      </c>
      <c r="D26" s="12">
        <v>1</v>
      </c>
      <c r="E26" s="9" t="s">
        <v>37</v>
      </c>
      <c r="F26" s="9" t="s">
        <v>60</v>
      </c>
      <c r="H26" s="14" t="s">
        <v>139</v>
      </c>
      <c r="K26" s="10">
        <v>0.0008208333333333332</v>
      </c>
      <c r="L26" s="11">
        <v>0</v>
      </c>
    </row>
    <row r="27" spans="6:12" ht="12.75">
      <c r="F27" s="9" t="s">
        <v>57</v>
      </c>
      <c r="H27" s="14" t="s">
        <v>140</v>
      </c>
      <c r="K27" s="10">
        <v>0.0008673611111111112</v>
      </c>
      <c r="L27" s="11">
        <v>70.85448392555008</v>
      </c>
    </row>
    <row r="28" spans="6:14" ht="12.75">
      <c r="F28" s="9" t="s">
        <v>46</v>
      </c>
      <c r="H28" s="14" t="s">
        <v>141</v>
      </c>
      <c r="K28" s="10">
        <v>0.0008878472222222222</v>
      </c>
      <c r="L28" s="11">
        <v>102.05160744500836</v>
      </c>
      <c r="M28" s="37">
        <f>SUM(L26:L28)</f>
        <v>172.90609137055844</v>
      </c>
      <c r="N28" s="32"/>
    </row>
    <row r="29" spans="1:12" ht="12.75">
      <c r="A29" s="34">
        <v>2</v>
      </c>
      <c r="B29" s="38">
        <f>IF(ISNUMBER(K31),K29+K30+K31,"")</f>
        <v>0.0026194444444444446</v>
      </c>
      <c r="D29" s="12">
        <v>1</v>
      </c>
      <c r="E29" s="9" t="s">
        <v>11</v>
      </c>
      <c r="F29" s="9" t="s">
        <v>43</v>
      </c>
      <c r="H29" s="14" t="s">
        <v>64</v>
      </c>
      <c r="K29" s="10">
        <v>0.0008481481481481482</v>
      </c>
      <c r="L29" s="11">
        <v>41.59616469261164</v>
      </c>
    </row>
    <row r="30" spans="6:12" ht="12.75">
      <c r="F30" s="13" t="s">
        <v>46</v>
      </c>
      <c r="H30" s="15" t="s">
        <v>65</v>
      </c>
      <c r="K30" s="10">
        <v>0.0008738425925925926</v>
      </c>
      <c r="L30" s="11">
        <v>80.72476029328845</v>
      </c>
    </row>
    <row r="31" spans="6:14" ht="12.75">
      <c r="F31" s="9" t="s">
        <v>47</v>
      </c>
      <c r="H31" s="14" t="s">
        <v>66</v>
      </c>
      <c r="K31" s="10">
        <v>0.0008974537037037037</v>
      </c>
      <c r="L31" s="11">
        <v>116.68076706147781</v>
      </c>
      <c r="M31" s="37">
        <f>SUM(L29:L31)</f>
        <v>239.0016920473779</v>
      </c>
      <c r="N31" s="32"/>
    </row>
    <row r="32" spans="1:12" ht="12.75">
      <c r="A32" s="34">
        <v>3</v>
      </c>
      <c r="B32" s="38">
        <f>IF(ISNUMBER(K34),K32+K33+K34,"")</f>
        <v>0.002661574074074074</v>
      </c>
      <c r="D32" s="12">
        <v>1</v>
      </c>
      <c r="E32" s="9" t="s">
        <v>31</v>
      </c>
      <c r="F32" s="9" t="s">
        <v>45</v>
      </c>
      <c r="H32" s="14" t="s">
        <v>123</v>
      </c>
      <c r="K32" s="10">
        <v>0.0008782407407407406</v>
      </c>
      <c r="L32" s="11">
        <v>87.42244782853936</v>
      </c>
    </row>
    <row r="33" spans="6:12" ht="12.75">
      <c r="F33" s="9" t="s">
        <v>53</v>
      </c>
      <c r="H33" s="14" t="s">
        <v>124</v>
      </c>
      <c r="K33" s="10">
        <v>0.0008797453703703705</v>
      </c>
      <c r="L33" s="11">
        <v>89.71376198533585</v>
      </c>
    </row>
    <row r="34" spans="6:14" ht="12.75">
      <c r="F34" s="9" t="s">
        <v>43</v>
      </c>
      <c r="H34" s="14" t="s">
        <v>125</v>
      </c>
      <c r="K34" s="10">
        <v>0.0009035879629629629</v>
      </c>
      <c r="L34" s="11">
        <v>126.02227862380164</v>
      </c>
      <c r="M34" s="37">
        <f>SUM(L32:L34)</f>
        <v>303.15848843767685</v>
      </c>
      <c r="N34" s="32"/>
    </row>
    <row r="35" spans="1:12" ht="12.75">
      <c r="A35" s="34">
        <v>4</v>
      </c>
      <c r="B35" s="38">
        <f>IF(ISNUMBER(K37),K35+K36+K37,"")</f>
        <v>0.0027033564814814815</v>
      </c>
      <c r="D35" s="12">
        <v>1</v>
      </c>
      <c r="E35" s="9" t="s">
        <v>17</v>
      </c>
      <c r="F35" s="9" t="s">
        <v>49</v>
      </c>
      <c r="H35" s="14" t="s">
        <v>82</v>
      </c>
      <c r="K35" s="10">
        <v>0.0008833333333333333</v>
      </c>
      <c r="L35" s="11">
        <v>95.17766497461935</v>
      </c>
    </row>
    <row r="36" spans="6:12" ht="12.75">
      <c r="F36" s="9" t="s">
        <v>49</v>
      </c>
      <c r="H36" s="14" t="s">
        <v>83</v>
      </c>
      <c r="K36" s="10">
        <v>0.0008866898148148149</v>
      </c>
      <c r="L36" s="11">
        <v>100.28905809362686</v>
      </c>
    </row>
    <row r="37" spans="6:14" ht="12.75">
      <c r="F37" s="9" t="s">
        <v>53</v>
      </c>
      <c r="H37" s="14" t="s">
        <v>84</v>
      </c>
      <c r="K37" s="10">
        <v>0.0009333333333333333</v>
      </c>
      <c r="L37" s="11">
        <v>171.31979695431482</v>
      </c>
      <c r="M37" s="37">
        <f>SUM(L35:L37)</f>
        <v>366.78652002256104</v>
      </c>
      <c r="N37" s="32"/>
    </row>
    <row r="38" spans="1:12" ht="12.75">
      <c r="A38" s="34">
        <v>5</v>
      </c>
      <c r="B38" s="38">
        <f>IF(ISNUMBER(K40),K38+K39+K40,"")</f>
        <v>0.0027636574074074074</v>
      </c>
      <c r="D38" s="12">
        <v>1</v>
      </c>
      <c r="E38" s="9" t="s">
        <v>10</v>
      </c>
      <c r="F38" s="9" t="s">
        <v>43</v>
      </c>
      <c r="H38" s="14" t="s">
        <v>61</v>
      </c>
      <c r="K38" s="10">
        <v>0.0008851851851851851</v>
      </c>
      <c r="L38" s="11">
        <v>97.99774393683037</v>
      </c>
    </row>
    <row r="39" spans="6:12" ht="12.75">
      <c r="F39" s="9" t="s">
        <v>44</v>
      </c>
      <c r="H39" s="14" t="s">
        <v>62</v>
      </c>
      <c r="K39" s="10">
        <v>0.0009381944444444445</v>
      </c>
      <c r="L39" s="11">
        <v>178.72250423011883</v>
      </c>
    </row>
    <row r="40" spans="6:14" ht="12.75">
      <c r="F40" s="9" t="s">
        <v>44</v>
      </c>
      <c r="H40" s="14" t="s">
        <v>63</v>
      </c>
      <c r="K40" s="10">
        <v>0.0009402777777777778</v>
      </c>
      <c r="L40" s="11">
        <v>181.89509306260584</v>
      </c>
      <c r="M40" s="37">
        <f>SUM(L38:L40)</f>
        <v>458.61534122955504</v>
      </c>
      <c r="N40" s="32"/>
    </row>
    <row r="41" spans="1:12" ht="12.75">
      <c r="A41" s="34">
        <v>6</v>
      </c>
      <c r="B41" s="38">
        <f>IF(ISNUMBER(K43),K41+K42+K43,"")</f>
        <v>0.0028489583333333336</v>
      </c>
      <c r="D41" s="12">
        <v>1</v>
      </c>
      <c r="E41" s="9" t="s">
        <v>29</v>
      </c>
      <c r="F41" s="9" t="s">
        <v>57</v>
      </c>
      <c r="H41" s="14" t="s">
        <v>117</v>
      </c>
      <c r="K41" s="10">
        <v>0.0009215277777777777</v>
      </c>
      <c r="L41" s="11">
        <v>153.34179357022003</v>
      </c>
    </row>
    <row r="42" spans="6:12" ht="12.75">
      <c r="F42" s="9" t="s">
        <v>43</v>
      </c>
      <c r="H42" s="14" t="s">
        <v>118</v>
      </c>
      <c r="K42" s="10">
        <v>0.0009313657407407407</v>
      </c>
      <c r="L42" s="11">
        <v>168.3234630569657</v>
      </c>
    </row>
    <row r="43" spans="6:14" ht="12.75">
      <c r="F43" s="9" t="s">
        <v>58</v>
      </c>
      <c r="H43" s="14" t="s">
        <v>119</v>
      </c>
      <c r="K43" s="10">
        <v>0.0009960648148148149</v>
      </c>
      <c r="L43" s="11">
        <v>266.8499717992106</v>
      </c>
      <c r="M43" s="37">
        <f>SUM(L41:L43)</f>
        <v>588.5152284263963</v>
      </c>
      <c r="N43" s="32"/>
    </row>
    <row r="44" spans="1:12" ht="12.75">
      <c r="A44" s="34">
        <v>7</v>
      </c>
      <c r="B44" s="38">
        <f>IF(ISNUMBER(K46),K44+K45+K46,"")</f>
        <v>0.0028491898148148152</v>
      </c>
      <c r="D44" s="12">
        <v>1</v>
      </c>
      <c r="E44" s="9" t="s">
        <v>40</v>
      </c>
      <c r="F44" s="9" t="s">
        <v>49</v>
      </c>
      <c r="H44" s="14" t="s">
        <v>147</v>
      </c>
      <c r="K44" s="10">
        <v>0.0009184027777777779</v>
      </c>
      <c r="L44" s="11">
        <v>148.58291032148918</v>
      </c>
    </row>
    <row r="45" spans="6:12" ht="12.75">
      <c r="F45" s="9" t="s">
        <v>43</v>
      </c>
      <c r="H45" s="14" t="s">
        <v>148</v>
      </c>
      <c r="K45" s="10">
        <v>0.0009604166666666667</v>
      </c>
      <c r="L45" s="11">
        <v>212.56345177665003</v>
      </c>
    </row>
    <row r="46" spans="6:14" ht="12.75">
      <c r="F46" s="9" t="s">
        <v>59</v>
      </c>
      <c r="H46" s="14" t="s">
        <v>149</v>
      </c>
      <c r="K46" s="10">
        <v>0.0009703703703703705</v>
      </c>
      <c r="L46" s="11">
        <v>227.7213761985338</v>
      </c>
      <c r="M46" s="37">
        <f>SUM(L44:L46)</f>
        <v>588.867738296673</v>
      </c>
      <c r="N46" s="32"/>
    </row>
    <row r="47" spans="1:12" ht="12.75">
      <c r="A47" s="34">
        <v>8</v>
      </c>
      <c r="B47" s="38">
        <f>IF(ISNUMBER(K49),K47+K48+K49,"")</f>
        <v>0.0029373842592592594</v>
      </c>
      <c r="D47" s="12">
        <v>1</v>
      </c>
      <c r="E47" s="9" t="s">
        <v>33</v>
      </c>
      <c r="F47" s="9" t="s">
        <v>45</v>
      </c>
      <c r="H47" s="14" t="s">
        <v>128</v>
      </c>
      <c r="K47" s="10">
        <v>0.0008212962962962964</v>
      </c>
      <c r="L47" s="11">
        <v>0.705019740553098</v>
      </c>
    </row>
    <row r="48" spans="6:12" ht="12.75">
      <c r="F48" s="9" t="s">
        <v>49</v>
      </c>
      <c r="H48" s="14" t="s">
        <v>129</v>
      </c>
      <c r="K48" s="10">
        <v>0.0009677083333333333</v>
      </c>
      <c r="L48" s="11">
        <v>223.66751269035558</v>
      </c>
    </row>
    <row r="49" spans="6:14" ht="12.75">
      <c r="F49" s="9" t="s">
        <v>52</v>
      </c>
      <c r="H49" s="14" t="s">
        <v>130</v>
      </c>
      <c r="K49" s="10">
        <v>0.0011483796296296296</v>
      </c>
      <c r="L49" s="11">
        <v>498.8014664410607</v>
      </c>
      <c r="M49" s="37">
        <f>SUM(L47:L49)</f>
        <v>723.1739988719694</v>
      </c>
      <c r="N49" s="32"/>
    </row>
    <row r="50" spans="1:12" ht="12.75">
      <c r="A50" s="34">
        <v>9</v>
      </c>
      <c r="B50" s="38">
        <f>IF(ISNUMBER(K52),K50+K51+K52,"")</f>
        <v>0.0029515046296296294</v>
      </c>
      <c r="D50" s="12">
        <v>1</v>
      </c>
      <c r="E50" s="9" t="s">
        <v>21</v>
      </c>
      <c r="F50" s="9" t="s">
        <v>56</v>
      </c>
      <c r="H50" s="14" t="s">
        <v>94</v>
      </c>
      <c r="K50" s="10">
        <v>0.000944675925925926</v>
      </c>
      <c r="L50" s="11">
        <v>188.59278059785674</v>
      </c>
    </row>
    <row r="51" spans="6:12" ht="12.75">
      <c r="F51" s="9" t="s">
        <v>56</v>
      </c>
      <c r="H51" s="14" t="s">
        <v>95</v>
      </c>
      <c r="K51" s="10">
        <v>0.0009898148148148147</v>
      </c>
      <c r="L51" s="11">
        <v>257.33220530174844</v>
      </c>
    </row>
    <row r="52" spans="6:14" ht="12.75">
      <c r="F52" s="9" t="s">
        <v>43</v>
      </c>
      <c r="H52" s="14" t="s">
        <v>96</v>
      </c>
      <c r="K52" s="10">
        <v>0.001017013888888889</v>
      </c>
      <c r="L52" s="11">
        <v>298.75211505922175</v>
      </c>
      <c r="M52" s="37">
        <f>SUM(L50:L52)</f>
        <v>744.6771009588269</v>
      </c>
      <c r="N52" s="32"/>
    </row>
    <row r="53" spans="1:12" ht="12.75">
      <c r="A53" s="34">
        <v>10</v>
      </c>
      <c r="B53" s="38">
        <f>IF(ISNUMBER(K55),K53+K54+K55,"")</f>
        <v>0.0029702546296296295</v>
      </c>
      <c r="D53" s="12">
        <v>1</v>
      </c>
      <c r="E53" s="9" t="s">
        <v>26</v>
      </c>
      <c r="F53" s="9" t="s">
        <v>49</v>
      </c>
      <c r="H53" s="14" t="s">
        <v>108</v>
      </c>
      <c r="K53" s="10">
        <v>0.0009719907407407407</v>
      </c>
      <c r="L53" s="11">
        <v>230.18894529046815</v>
      </c>
    </row>
    <row r="54" spans="6:12" ht="12.75">
      <c r="F54" s="9" t="s">
        <v>54</v>
      </c>
      <c r="H54" s="14" t="s">
        <v>109</v>
      </c>
      <c r="K54" s="10">
        <v>0.0009812500000000001</v>
      </c>
      <c r="L54" s="11">
        <v>244.28934010152307</v>
      </c>
    </row>
    <row r="55" spans="6:14" ht="12.75">
      <c r="F55" s="9" t="s">
        <v>45</v>
      </c>
      <c r="H55" s="14" t="s">
        <v>110</v>
      </c>
      <c r="K55" s="10">
        <v>0.001017013888888889</v>
      </c>
      <c r="L55" s="11">
        <v>298.75211505922175</v>
      </c>
      <c r="M55" s="37">
        <f>SUM(L53:L55)</f>
        <v>773.230400451213</v>
      </c>
      <c r="N55" s="32"/>
    </row>
    <row r="56" spans="1:12" ht="12.75">
      <c r="A56" s="34">
        <v>11</v>
      </c>
      <c r="B56" s="38">
        <f>IF(ISNUMBER(K58),K56+K57+K58,"")</f>
        <v>0.0029810185185185183</v>
      </c>
      <c r="D56" s="12">
        <v>1</v>
      </c>
      <c r="E56" s="9" t="s">
        <v>12</v>
      </c>
      <c r="F56" s="9" t="s">
        <v>43</v>
      </c>
      <c r="H56" s="14" t="s">
        <v>67</v>
      </c>
      <c r="K56" s="10">
        <v>0.0008980324074074073</v>
      </c>
      <c r="L56" s="11">
        <v>117.56204173716856</v>
      </c>
    </row>
    <row r="57" spans="6:12" ht="12.75">
      <c r="F57" s="9" t="s">
        <v>49</v>
      </c>
      <c r="H57" s="14" t="s">
        <v>68</v>
      </c>
      <c r="K57" s="10">
        <v>0.000999074074074074</v>
      </c>
      <c r="L57" s="11">
        <v>271.43260011280336</v>
      </c>
    </row>
    <row r="58" spans="6:14" ht="12.75">
      <c r="F58" s="9" t="s">
        <v>50</v>
      </c>
      <c r="H58" s="14" t="s">
        <v>69</v>
      </c>
      <c r="K58" s="10">
        <v>0.001083912037037037</v>
      </c>
      <c r="L58" s="11">
        <v>400.62746756909223</v>
      </c>
      <c r="M58" s="37">
        <f>SUM(L56:L58)</f>
        <v>789.6221094190641</v>
      </c>
      <c r="N58" s="32"/>
    </row>
    <row r="59" spans="1:12" ht="12.75">
      <c r="A59" s="34">
        <v>12</v>
      </c>
      <c r="B59" s="38">
        <f>IF(ISNUMBER(K61),K59+K60+K61,"")</f>
        <v>0.003019675925925926</v>
      </c>
      <c r="D59" s="12">
        <v>1</v>
      </c>
      <c r="E59" s="9" t="s">
        <v>28</v>
      </c>
      <c r="F59" s="9" t="s">
        <v>51</v>
      </c>
      <c r="H59" s="14" t="s">
        <v>114</v>
      </c>
      <c r="K59" s="10">
        <v>0.0009721064814814815</v>
      </c>
      <c r="L59" s="11">
        <v>230.3652002256065</v>
      </c>
    </row>
    <row r="60" spans="6:12" ht="12.75">
      <c r="F60" s="9" t="s">
        <v>47</v>
      </c>
      <c r="H60" s="14" t="s">
        <v>115</v>
      </c>
      <c r="K60" s="10">
        <v>0.0009909722222222223</v>
      </c>
      <c r="L60" s="11">
        <v>259.0947546531306</v>
      </c>
    </row>
    <row r="61" spans="6:14" ht="12.75">
      <c r="F61" s="9" t="s">
        <v>43</v>
      </c>
      <c r="H61" s="14" t="s">
        <v>116</v>
      </c>
      <c r="K61" s="10">
        <v>0.0010565972222222222</v>
      </c>
      <c r="L61" s="11">
        <v>359.0313028764808</v>
      </c>
      <c r="M61" s="37">
        <f>SUM(L59:L61)</f>
        <v>848.4912577552179</v>
      </c>
      <c r="N61" s="32"/>
    </row>
    <row r="62" spans="1:12" ht="12.75">
      <c r="A62" s="34">
        <v>13</v>
      </c>
      <c r="B62" s="38">
        <f>IF(ISNUMBER(K64),K62+K63+K64,"")</f>
        <v>0.003022685185185185</v>
      </c>
      <c r="D62" s="12">
        <v>1</v>
      </c>
      <c r="E62" s="9" t="s">
        <v>14</v>
      </c>
      <c r="F62" s="9" t="s">
        <v>51</v>
      </c>
      <c r="H62" s="14" t="s">
        <v>73</v>
      </c>
      <c r="K62" s="10">
        <v>0.0008787037037037037</v>
      </c>
      <c r="L62" s="11">
        <v>88.12746756909223</v>
      </c>
    </row>
    <row r="63" spans="6:12" ht="12.75">
      <c r="F63" s="9" t="s">
        <v>49</v>
      </c>
      <c r="H63" s="14" t="s">
        <v>74</v>
      </c>
      <c r="K63" s="10">
        <v>0.000946412037037037</v>
      </c>
      <c r="L63" s="11">
        <v>191.23660462492944</v>
      </c>
    </row>
    <row r="64" spans="6:14" ht="12.75">
      <c r="F64" s="9" t="s">
        <v>43</v>
      </c>
      <c r="H64" s="14" t="s">
        <v>75</v>
      </c>
      <c r="K64" s="10">
        <v>0.0011975694444444445</v>
      </c>
      <c r="L64" s="11">
        <v>573.7098138747888</v>
      </c>
      <c r="M64" s="37">
        <f>SUM(L62:L64)</f>
        <v>853.0738860688105</v>
      </c>
      <c r="N64" s="32"/>
    </row>
    <row r="65" spans="1:12" ht="12.75">
      <c r="A65" s="34">
        <v>14</v>
      </c>
      <c r="B65" s="38">
        <f>IF(ISNUMBER(K67),K65+K66+K67,"")</f>
        <v>0.003059027777777778</v>
      </c>
      <c r="D65" s="12">
        <v>1</v>
      </c>
      <c r="E65" s="9" t="s">
        <v>23</v>
      </c>
      <c r="F65" s="9" t="s">
        <v>49</v>
      </c>
      <c r="H65" s="14" t="s">
        <v>100</v>
      </c>
      <c r="K65" s="10">
        <v>0.0010144675925925926</v>
      </c>
      <c r="L65" s="11">
        <v>294.8745064861819</v>
      </c>
    </row>
    <row r="66" spans="6:12" ht="12.75">
      <c r="F66" s="9" t="s">
        <v>47</v>
      </c>
      <c r="H66" s="14" t="s">
        <v>101</v>
      </c>
      <c r="K66" s="10">
        <v>0.0010202546296296296</v>
      </c>
      <c r="L66" s="11">
        <v>303.68725324309094</v>
      </c>
    </row>
    <row r="67" spans="6:14" ht="12.75">
      <c r="F67" s="9" t="s">
        <v>43</v>
      </c>
      <c r="H67" s="14" t="s">
        <v>102</v>
      </c>
      <c r="K67" s="10">
        <v>0.0010243055555555556</v>
      </c>
      <c r="L67" s="11">
        <v>309.85617597292753</v>
      </c>
      <c r="M67" s="37">
        <f>SUM(L65:L67)</f>
        <v>908.4179357022003</v>
      </c>
      <c r="N67" s="32"/>
    </row>
    <row r="68" spans="1:12" ht="12.75">
      <c r="A68" s="34">
        <v>15</v>
      </c>
      <c r="B68" s="38">
        <f>IF(ISNUMBER(K70),K68+K69+K70,"")</f>
        <v>0.0030657407407407413</v>
      </c>
      <c r="D68" s="12">
        <v>1</v>
      </c>
      <c r="E68" s="9" t="s">
        <v>13</v>
      </c>
      <c r="F68" s="9" t="s">
        <v>49</v>
      </c>
      <c r="H68" s="14" t="s">
        <v>70</v>
      </c>
      <c r="K68" s="10">
        <v>0.000998263888888889</v>
      </c>
      <c r="L68" s="11">
        <v>270.1988155668362</v>
      </c>
    </row>
    <row r="69" spans="6:12" ht="12.75">
      <c r="F69" s="9" t="s">
        <v>44</v>
      </c>
      <c r="H69" s="14" t="s">
        <v>71</v>
      </c>
      <c r="K69" s="10">
        <v>0.001010763888888889</v>
      </c>
      <c r="L69" s="11">
        <v>289.2343485617598</v>
      </c>
    </row>
    <row r="70" spans="6:14" ht="12.75">
      <c r="F70" s="9" t="s">
        <v>43</v>
      </c>
      <c r="H70" s="14" t="s">
        <v>72</v>
      </c>
      <c r="K70" s="10">
        <v>0.001056712962962963</v>
      </c>
      <c r="L70" s="11">
        <v>359.20755781161915</v>
      </c>
      <c r="M70" s="37">
        <f>SUM(L68:L70)</f>
        <v>918.6407219402151</v>
      </c>
      <c r="N70" s="32"/>
    </row>
    <row r="71" spans="1:12" ht="12.75">
      <c r="A71" s="34">
        <v>16</v>
      </c>
      <c r="B71" s="38">
        <f>IF(ISNUMBER(K73),K71+K72+K73,"")</f>
        <v>0.00313287037037037</v>
      </c>
      <c r="D71" s="12">
        <v>1</v>
      </c>
      <c r="E71" s="9" t="s">
        <v>30</v>
      </c>
      <c r="F71" s="9" t="s">
        <v>49</v>
      </c>
      <c r="H71" s="14" t="s">
        <v>120</v>
      </c>
      <c r="K71" s="10">
        <v>0.0010105324074074075</v>
      </c>
      <c r="L71" s="11">
        <v>288.88183869148384</v>
      </c>
    </row>
    <row r="72" spans="6:12" ht="12.75">
      <c r="F72" s="9" t="s">
        <v>54</v>
      </c>
      <c r="H72" s="14" t="s">
        <v>121</v>
      </c>
      <c r="K72" s="10">
        <v>0.0010430555555555555</v>
      </c>
      <c r="L72" s="11">
        <v>338.4094754653131</v>
      </c>
    </row>
    <row r="73" spans="6:14" ht="12.75">
      <c r="F73" s="9" t="s">
        <v>53</v>
      </c>
      <c r="H73" s="14" t="s">
        <v>122</v>
      </c>
      <c r="K73" s="10">
        <v>0.0010792824074074075</v>
      </c>
      <c r="L73" s="11">
        <v>393.5772701635649</v>
      </c>
      <c r="M73" s="37">
        <f>SUM(L71:L73)</f>
        <v>1020.8685843203618</v>
      </c>
      <c r="N73" s="32"/>
    </row>
    <row r="74" spans="1:12" ht="12.75">
      <c r="A74" s="34">
        <v>17</v>
      </c>
      <c r="B74" s="38">
        <f>IF(ISNUMBER(K76),K74+K75+K76,"")</f>
        <v>0.003179166666666667</v>
      </c>
      <c r="D74" s="12">
        <v>1</v>
      </c>
      <c r="E74" s="9" t="s">
        <v>16</v>
      </c>
      <c r="F74" s="9" t="s">
        <v>49</v>
      </c>
      <c r="H74" s="14" t="s">
        <v>79</v>
      </c>
      <c r="K74" s="10">
        <v>0.0009842592592592592</v>
      </c>
      <c r="L74" s="11">
        <v>248.8719684151156</v>
      </c>
    </row>
    <row r="75" spans="6:12" ht="12.75">
      <c r="F75" s="9" t="s">
        <v>52</v>
      </c>
      <c r="H75" s="14" t="s">
        <v>80</v>
      </c>
      <c r="K75" s="10">
        <v>0.0010300925925925926</v>
      </c>
      <c r="L75" s="11">
        <v>318.6689227298368</v>
      </c>
    </row>
    <row r="76" spans="6:14" ht="12.75">
      <c r="F76" s="9" t="s">
        <v>53</v>
      </c>
      <c r="H76" s="14" t="s">
        <v>81</v>
      </c>
      <c r="K76" s="10">
        <v>0.001164814814814815</v>
      </c>
      <c r="L76" s="11">
        <v>523.8296672306828</v>
      </c>
      <c r="M76" s="37">
        <f>SUM(L74:L76)</f>
        <v>1091.3705583756353</v>
      </c>
      <c r="N76" s="32"/>
    </row>
    <row r="77" spans="1:12" ht="12.75">
      <c r="A77" s="34">
        <v>18</v>
      </c>
      <c r="B77" s="38">
        <f>IF(ISNUMBER(K79),K77+K78+K79,"")</f>
        <v>0.0031859953703703703</v>
      </c>
      <c r="D77" s="12">
        <v>1</v>
      </c>
      <c r="E77" s="9" t="s">
        <v>41</v>
      </c>
      <c r="F77" s="9" t="s">
        <v>46</v>
      </c>
      <c r="H77" s="14" t="s">
        <v>150</v>
      </c>
      <c r="K77" s="10">
        <v>0.0009534722222222222</v>
      </c>
      <c r="L77" s="11">
        <v>201.988155668359</v>
      </c>
    </row>
    <row r="78" spans="6:12" ht="12.75">
      <c r="F78" s="9" t="s">
        <v>49</v>
      </c>
      <c r="H78" s="14" t="s">
        <v>151</v>
      </c>
      <c r="K78" s="10">
        <v>0.0011086805555555557</v>
      </c>
      <c r="L78" s="11">
        <v>438.34602368866354</v>
      </c>
    </row>
    <row r="79" spans="6:14" ht="12.75">
      <c r="F79" s="9" t="s">
        <v>59</v>
      </c>
      <c r="H79" s="14" t="s">
        <v>152</v>
      </c>
      <c r="K79" s="10">
        <v>0.0011238425925925927</v>
      </c>
      <c r="L79" s="11">
        <v>461.43542019176584</v>
      </c>
      <c r="M79" s="37">
        <f>SUM(L77:L79)</f>
        <v>1101.7695995487884</v>
      </c>
      <c r="N79" s="32"/>
    </row>
    <row r="80" spans="1:12" ht="12.75">
      <c r="A80" s="34">
        <v>19</v>
      </c>
      <c r="B80" s="38">
        <f>IF(ISNUMBER(K82),K80+K81+K82,"")</f>
        <v>0.0032184027777777775</v>
      </c>
      <c r="D80" s="12">
        <v>1</v>
      </c>
      <c r="E80" s="9" t="s">
        <v>27</v>
      </c>
      <c r="F80" s="9" t="s">
        <v>54</v>
      </c>
      <c r="H80" s="14" t="s">
        <v>111</v>
      </c>
      <c r="K80" s="10">
        <v>0.000950462962962963</v>
      </c>
      <c r="L80" s="11">
        <v>197.40552735476626</v>
      </c>
    </row>
    <row r="81" spans="6:12" ht="12.75">
      <c r="F81" s="9" t="s">
        <v>49</v>
      </c>
      <c r="H81" s="14" t="s">
        <v>112</v>
      </c>
      <c r="K81" s="10">
        <v>0.001022800925925926</v>
      </c>
      <c r="L81" s="11">
        <v>307.56486181613104</v>
      </c>
    </row>
    <row r="82" spans="6:14" ht="12.75">
      <c r="F82" s="9" t="s">
        <v>54</v>
      </c>
      <c r="H82" s="14" t="s">
        <v>113</v>
      </c>
      <c r="K82" s="10">
        <v>0.0012451388888888887</v>
      </c>
      <c r="L82" s="11">
        <v>646.150592216582</v>
      </c>
      <c r="M82" s="37">
        <f>SUM(L80:L82)</f>
        <v>1151.1209813874793</v>
      </c>
      <c r="N82" s="32"/>
    </row>
    <row r="83" spans="1:12" ht="12.75">
      <c r="A83" s="12" t="s">
        <v>204</v>
      </c>
      <c r="B83" s="38">
        <f>IF(ISNUMBER(K85),K83+K84+K85,"")</f>
        <v>0.0032615740740740743</v>
      </c>
      <c r="D83" s="12">
        <v>1</v>
      </c>
      <c r="E83" s="9" t="s">
        <v>39</v>
      </c>
      <c r="F83" s="9" t="s">
        <v>43</v>
      </c>
      <c r="H83" s="14" t="s">
        <v>144</v>
      </c>
      <c r="K83" s="10">
        <v>0.0009524305555555554</v>
      </c>
      <c r="L83" s="11">
        <v>200.40186125211494</v>
      </c>
    </row>
    <row r="84" spans="6:12" ht="12.75">
      <c r="F84" s="9" t="s">
        <v>56</v>
      </c>
      <c r="H84" s="14" t="s">
        <v>145</v>
      </c>
      <c r="K84" s="10">
        <v>0.0011298611111111112</v>
      </c>
      <c r="L84" s="11">
        <v>470.60067681895134</v>
      </c>
    </row>
    <row r="85" spans="6:14" ht="12.75">
      <c r="F85" s="9" t="s">
        <v>43</v>
      </c>
      <c r="H85" s="14" t="s">
        <v>146</v>
      </c>
      <c r="K85" s="10">
        <v>0.0011792824074074075</v>
      </c>
      <c r="L85" s="11">
        <v>545.8615341229558</v>
      </c>
      <c r="M85" s="37">
        <f>SUM(L83:L85)</f>
        <v>1216.8640721940221</v>
      </c>
      <c r="N85" s="32"/>
    </row>
    <row r="86" spans="1:12" ht="12.75">
      <c r="A86" s="34">
        <v>20</v>
      </c>
      <c r="B86" s="38">
        <f>IF(ISNUMBER(K88),K86+K87+K88,"")</f>
        <v>0.0032835648148148147</v>
      </c>
      <c r="D86" s="12">
        <v>1</v>
      </c>
      <c r="E86" s="9" t="s">
        <v>15</v>
      </c>
      <c r="F86" s="9" t="s">
        <v>47</v>
      </c>
      <c r="H86" s="14" t="s">
        <v>76</v>
      </c>
      <c r="K86" s="10">
        <v>0.0009799768518518519</v>
      </c>
      <c r="L86" s="11">
        <v>242.350535815003</v>
      </c>
    </row>
    <row r="87" spans="6:12" ht="12.75">
      <c r="F87" s="9" t="s">
        <v>47</v>
      </c>
      <c r="H87" s="14" t="s">
        <v>77</v>
      </c>
      <c r="K87" s="10">
        <v>0.0010739583333333332</v>
      </c>
      <c r="L87" s="11">
        <v>385.46954314720824</v>
      </c>
    </row>
    <row r="88" spans="6:14" ht="12.75">
      <c r="F88" s="9" t="s">
        <v>43</v>
      </c>
      <c r="H88" s="14" t="s">
        <v>78</v>
      </c>
      <c r="K88" s="10">
        <v>0.0012296296296296296</v>
      </c>
      <c r="L88" s="11">
        <v>622.5324309080654</v>
      </c>
      <c r="M88" s="37">
        <f>SUM(L86:L88)</f>
        <v>1250.3525098702767</v>
      </c>
      <c r="N88" s="32"/>
    </row>
    <row r="89" spans="1:12" ht="12.75">
      <c r="A89" s="12" t="s">
        <v>204</v>
      </c>
      <c r="B89" s="38">
        <f>IF(ISNUMBER(K91),K89+K90+K91,"")</f>
        <v>0.003303935185185185</v>
      </c>
      <c r="D89" s="12">
        <v>1</v>
      </c>
      <c r="E89" s="9" t="s">
        <v>34</v>
      </c>
      <c r="F89" s="9" t="s">
        <v>49</v>
      </c>
      <c r="H89" s="14" t="s">
        <v>131</v>
      </c>
      <c r="K89" s="10">
        <v>0.0009472222222222221</v>
      </c>
      <c r="L89" s="11">
        <v>192.47038917089685</v>
      </c>
    </row>
    <row r="90" spans="6:12" ht="12.75">
      <c r="F90" s="9" t="s">
        <v>43</v>
      </c>
      <c r="H90" s="14" t="s">
        <v>132</v>
      </c>
      <c r="K90" s="10">
        <v>0.0010245370370370371</v>
      </c>
      <c r="L90" s="11">
        <v>310.20868584320397</v>
      </c>
    </row>
    <row r="91" spans="6:14" ht="12.75">
      <c r="F91" s="9" t="s">
        <v>47</v>
      </c>
      <c r="H91" s="14" t="s">
        <v>133</v>
      </c>
      <c r="K91" s="10">
        <v>0.0013321759259259259</v>
      </c>
      <c r="L91" s="11">
        <v>778.6943034404965</v>
      </c>
      <c r="M91" s="37">
        <f>SUM(L89:L91)</f>
        <v>1281.3733784545973</v>
      </c>
      <c r="N91" s="32"/>
    </row>
    <row r="92" spans="1:12" ht="12.75">
      <c r="A92" s="34">
        <v>21</v>
      </c>
      <c r="B92" s="38">
        <f>IF(ISNUMBER(K94),K92+K93+K94,"")</f>
        <v>0.003373263888888889</v>
      </c>
      <c r="D92" s="12">
        <v>1</v>
      </c>
      <c r="E92" s="9" t="s">
        <v>19</v>
      </c>
      <c r="F92" s="9" t="s">
        <v>47</v>
      </c>
      <c r="H92" s="14" t="s">
        <v>88</v>
      </c>
      <c r="K92" s="10">
        <v>0.0009664351851851852</v>
      </c>
      <c r="L92" s="11">
        <v>221.72870840383553</v>
      </c>
    </row>
    <row r="93" spans="6:12" ht="12.75">
      <c r="F93" s="9" t="s">
        <v>47</v>
      </c>
      <c r="H93" s="14" t="s">
        <v>89</v>
      </c>
      <c r="K93" s="10">
        <v>0.001107060185185185</v>
      </c>
      <c r="L93" s="11">
        <v>435.8784545967287</v>
      </c>
    </row>
    <row r="94" spans="6:14" ht="12.75">
      <c r="F94" s="9" t="s">
        <v>43</v>
      </c>
      <c r="H94" s="14" t="s">
        <v>90</v>
      </c>
      <c r="K94" s="10">
        <v>0.0012997685185185185</v>
      </c>
      <c r="L94" s="11">
        <v>729.3429216018048</v>
      </c>
      <c r="M94" s="37">
        <f>SUM(L92:L94)</f>
        <v>1386.950084602369</v>
      </c>
      <c r="N94" s="32"/>
    </row>
    <row r="95" spans="1:12" ht="12.75">
      <c r="A95" s="12" t="s">
        <v>204</v>
      </c>
      <c r="B95" s="38">
        <f>IF(ISNUMBER(K97),K95+K96+K97,"")</f>
        <v>0.0033774305555555554</v>
      </c>
      <c r="D95" s="12">
        <v>1</v>
      </c>
      <c r="E95" s="9" t="s">
        <v>42</v>
      </c>
      <c r="F95" s="9" t="s">
        <v>43</v>
      </c>
      <c r="H95" s="14" t="s">
        <v>153</v>
      </c>
      <c r="K95" s="10">
        <v>0.0009763888888888887</v>
      </c>
      <c r="L95" s="11">
        <v>236.88663282571906</v>
      </c>
    </row>
    <row r="96" spans="6:12" ht="12.75">
      <c r="F96" s="9" t="s">
        <v>54</v>
      </c>
      <c r="H96" s="14" t="s">
        <v>154</v>
      </c>
      <c r="K96" s="10">
        <v>0.001147800925925926</v>
      </c>
      <c r="L96" s="11">
        <v>497.92019176536974</v>
      </c>
    </row>
    <row r="97" spans="6:14" ht="12.75">
      <c r="F97" s="9" t="s">
        <v>47</v>
      </c>
      <c r="H97" s="14" t="s">
        <v>155</v>
      </c>
      <c r="K97" s="10">
        <v>0.0012532407407407407</v>
      </c>
      <c r="L97" s="11">
        <v>658.488437676255</v>
      </c>
      <c r="M97" s="37">
        <f>SUM(L95:L97)</f>
        <v>1393.2952622673438</v>
      </c>
      <c r="N97" s="32"/>
    </row>
    <row r="98" spans="1:12" ht="12.75">
      <c r="A98" s="34">
        <v>22</v>
      </c>
      <c r="B98" s="38">
        <f>IF(ISNUMBER(K100),K98+K99+K100,"")</f>
        <v>0.0034783564814814807</v>
      </c>
      <c r="D98" s="12">
        <v>1</v>
      </c>
      <c r="E98" s="9" t="s">
        <v>35</v>
      </c>
      <c r="F98" s="9" t="s">
        <v>59</v>
      </c>
      <c r="H98" s="14" t="s">
        <v>134</v>
      </c>
      <c r="K98" s="10">
        <v>0.0011149305555555554</v>
      </c>
      <c r="L98" s="11">
        <v>447.86379018612524</v>
      </c>
    </row>
    <row r="99" spans="6:12" ht="12.75">
      <c r="F99" s="9" t="s">
        <v>46</v>
      </c>
      <c r="H99" s="14" t="s">
        <v>135</v>
      </c>
      <c r="K99" s="10">
        <v>0.0011745370370370369</v>
      </c>
      <c r="L99" s="11">
        <v>538.63508178229</v>
      </c>
    </row>
    <row r="100" spans="6:14" ht="12.75">
      <c r="F100" s="9" t="s">
        <v>59</v>
      </c>
      <c r="H100" s="14" t="s">
        <v>136</v>
      </c>
      <c r="K100" s="10">
        <v>0.0011888888888888889</v>
      </c>
      <c r="L100" s="11">
        <v>560.4906937394248</v>
      </c>
      <c r="M100" s="37">
        <f>SUM(L98:L100)</f>
        <v>1546.98956570784</v>
      </c>
      <c r="N100" s="32"/>
    </row>
    <row r="101" spans="1:12" ht="12.75">
      <c r="A101" s="34">
        <v>23</v>
      </c>
      <c r="B101" s="38">
        <f>IF(ISNUMBER(K103),K101+K102+K103,"")</f>
        <v>0.0037265046296296295</v>
      </c>
      <c r="D101" s="12">
        <v>1</v>
      </c>
      <c r="E101" s="9" t="s">
        <v>20</v>
      </c>
      <c r="F101" s="9" t="s">
        <v>56</v>
      </c>
      <c r="H101" s="14" t="s">
        <v>91</v>
      </c>
      <c r="K101" s="10">
        <v>0.0011651620370370373</v>
      </c>
      <c r="L101" s="11">
        <v>524.3584320360976</v>
      </c>
    </row>
    <row r="102" spans="6:12" ht="12.75">
      <c r="F102" s="9" t="s">
        <v>43</v>
      </c>
      <c r="H102" s="14" t="s">
        <v>92</v>
      </c>
      <c r="K102" s="10">
        <v>0.0012774305555555555</v>
      </c>
      <c r="L102" s="11">
        <v>695.3257191201355</v>
      </c>
    </row>
    <row r="103" spans="6:14" ht="12.75">
      <c r="F103" s="9" t="s">
        <v>56</v>
      </c>
      <c r="H103" s="14" t="s">
        <v>93</v>
      </c>
      <c r="K103" s="10">
        <v>0.001283912037037037</v>
      </c>
      <c r="L103" s="11">
        <v>705.1959954878737</v>
      </c>
      <c r="M103" s="37">
        <f>SUM(L101:L103)</f>
        <v>1924.8801466441068</v>
      </c>
      <c r="N103" s="32"/>
    </row>
    <row r="104" spans="1:12" ht="12.75">
      <c r="A104" s="34">
        <v>24</v>
      </c>
      <c r="B104" s="38">
        <f>IF(ISNUMBER(K106),K104+K105+K106,"")</f>
        <v>0.0037521990740740745</v>
      </c>
      <c r="D104" s="12">
        <v>1</v>
      </c>
      <c r="E104" s="9" t="s">
        <v>25</v>
      </c>
      <c r="F104" s="9" t="s">
        <v>53</v>
      </c>
      <c r="H104" s="14" t="s">
        <v>105</v>
      </c>
      <c r="K104" s="10">
        <v>0.0011082175925925925</v>
      </c>
      <c r="L104" s="11">
        <v>437.64100394811044</v>
      </c>
    </row>
    <row r="105" spans="6:12" ht="12.75">
      <c r="F105" s="9" t="s">
        <v>49</v>
      </c>
      <c r="H105" s="14" t="s">
        <v>106</v>
      </c>
      <c r="K105" s="10">
        <v>0.0012211805555555554</v>
      </c>
      <c r="L105" s="11">
        <v>609.6658206429781</v>
      </c>
    </row>
    <row r="106" spans="6:14" ht="12.75">
      <c r="F106" s="9" t="s">
        <v>46</v>
      </c>
      <c r="H106" s="14" t="s">
        <v>107</v>
      </c>
      <c r="K106" s="10">
        <v>0.001422800925925926</v>
      </c>
      <c r="L106" s="11">
        <v>916.7019176536946</v>
      </c>
      <c r="M106" s="37">
        <f>SUM(L104:L106)</f>
        <v>1964.0087422447832</v>
      </c>
      <c r="N106" s="32"/>
    </row>
    <row r="107" spans="1:12" ht="12.75">
      <c r="A107" s="34">
        <v>25</v>
      </c>
      <c r="B107" s="38">
        <f>IF(ISNUMBER(K109),K107+K108+K109,"")</f>
      </c>
      <c r="D107" s="12">
        <v>1</v>
      </c>
      <c r="E107" s="9" t="s">
        <v>32</v>
      </c>
      <c r="F107" s="9" t="s">
        <v>49</v>
      </c>
      <c r="H107" s="14" t="s">
        <v>126</v>
      </c>
      <c r="K107" s="10">
        <v>0.0009299768518518519</v>
      </c>
      <c r="L107" s="11">
        <v>166.20840383530754</v>
      </c>
    </row>
    <row r="108" spans="6:12" ht="12.75">
      <c r="F108" s="9" t="s">
        <v>47</v>
      </c>
      <c r="H108" s="14" t="s">
        <v>127</v>
      </c>
      <c r="K108" s="10">
        <v>0.0010935185185185186</v>
      </c>
      <c r="L108" s="11">
        <v>415.25662718556146</v>
      </c>
    </row>
    <row r="109" spans="6:14" ht="12.75">
      <c r="F109" s="9" t="s">
        <v>194</v>
      </c>
      <c r="H109" s="14" t="s">
        <v>202</v>
      </c>
      <c r="K109" s="10" t="s">
        <v>194</v>
      </c>
      <c r="L109" s="11">
        <v>1530.84</v>
      </c>
      <c r="M109" s="37">
        <f>SUM(L107:L109)</f>
        <v>2112.305031020869</v>
      </c>
      <c r="N109" s="32"/>
    </row>
    <row r="110" spans="1:12" ht="12.75">
      <c r="A110" s="12" t="s">
        <v>204</v>
      </c>
      <c r="B110" s="38">
        <f>IF(ISNUMBER(K112),K110+K111+K112,"")</f>
      </c>
      <c r="D110" s="12">
        <v>1</v>
      </c>
      <c r="E110" s="9" t="s">
        <v>38</v>
      </c>
      <c r="F110" s="9" t="s">
        <v>57</v>
      </c>
      <c r="H110" s="14" t="s">
        <v>142</v>
      </c>
      <c r="K110" s="10">
        <v>0.0010234953703703704</v>
      </c>
      <c r="L110" s="11">
        <v>308.6223914269601</v>
      </c>
    </row>
    <row r="111" spans="6:12" ht="12.75">
      <c r="F111" s="9" t="s">
        <v>43</v>
      </c>
      <c r="H111" s="14" t="s">
        <v>143</v>
      </c>
      <c r="K111" s="10">
        <v>0.001088425925925926</v>
      </c>
      <c r="L111" s="11">
        <v>407.50141003948147</v>
      </c>
    </row>
    <row r="112" spans="6:14" ht="12.75">
      <c r="F112" s="9" t="s">
        <v>194</v>
      </c>
      <c r="H112" s="14" t="s">
        <v>202</v>
      </c>
      <c r="K112" s="10" t="s">
        <v>194</v>
      </c>
      <c r="L112" s="11">
        <v>1530.84</v>
      </c>
      <c r="M112" s="37">
        <f>SUM(L110:L112)</f>
        <v>2246.9638014664415</v>
      </c>
      <c r="N112" s="32"/>
    </row>
    <row r="113" spans="1:12" ht="12.75">
      <c r="A113" s="34">
        <v>26</v>
      </c>
      <c r="B113" s="38">
        <f>IF(ISNUMBER(K115),K113+K114+K115,"")</f>
        <v>0.004156828703703703</v>
      </c>
      <c r="D113" s="12">
        <v>1</v>
      </c>
      <c r="E113" s="9" t="s">
        <v>22</v>
      </c>
      <c r="F113" s="9" t="s">
        <v>56</v>
      </c>
      <c r="H113" s="14" t="s">
        <v>97</v>
      </c>
      <c r="K113" s="10">
        <v>0.0011505787037037036</v>
      </c>
      <c r="L113" s="11">
        <v>502.1503102086858</v>
      </c>
    </row>
    <row r="114" spans="6:12" ht="12.75">
      <c r="F114" s="9" t="s">
        <v>46</v>
      </c>
      <c r="H114" s="14" t="s">
        <v>98</v>
      </c>
      <c r="K114" s="10">
        <v>0.0011814814814814815</v>
      </c>
      <c r="L114" s="11">
        <v>549.210377890581</v>
      </c>
    </row>
    <row r="115" spans="6:14" ht="12.75">
      <c r="F115" s="9" t="s">
        <v>56</v>
      </c>
      <c r="H115" s="14" t="s">
        <v>99</v>
      </c>
      <c r="K115" s="10">
        <v>0.0018247685185185183</v>
      </c>
      <c r="L115" s="11">
        <v>1528.835307388607</v>
      </c>
      <c r="M115" s="37">
        <f>SUM(L113:L115)</f>
        <v>2580.195995487874</v>
      </c>
      <c r="N115" s="32"/>
    </row>
    <row r="116" spans="1:12" ht="12.75">
      <c r="A116" s="34">
        <v>27</v>
      </c>
      <c r="B116" s="38">
        <f>IF(ISNUMBER(K118),K116+K117+K118,"")</f>
        <v>0.004213773148148148</v>
      </c>
      <c r="D116" s="12">
        <v>1</v>
      </c>
      <c r="E116" s="9" t="s">
        <v>18</v>
      </c>
      <c r="F116" s="9" t="s">
        <v>47</v>
      </c>
      <c r="H116" s="14" t="s">
        <v>85</v>
      </c>
      <c r="K116" s="10">
        <v>0.0013252314814814813</v>
      </c>
      <c r="L116" s="11">
        <v>768.1190073322052</v>
      </c>
    </row>
    <row r="117" spans="6:12" ht="12.75">
      <c r="F117" s="9" t="s">
        <v>47</v>
      </c>
      <c r="H117" s="14" t="s">
        <v>86</v>
      </c>
      <c r="K117" s="10">
        <v>0.0013635416666666665</v>
      </c>
      <c r="L117" s="11">
        <v>826.459390862944</v>
      </c>
    </row>
    <row r="118" spans="6:14" ht="12.75">
      <c r="F118" s="9" t="s">
        <v>47</v>
      </c>
      <c r="H118" s="14" t="s">
        <v>87</v>
      </c>
      <c r="K118" s="10">
        <v>0.001525</v>
      </c>
      <c r="L118" s="11">
        <v>1072.3350253807112</v>
      </c>
      <c r="M118" s="37">
        <f>SUM(L116:L118)</f>
        <v>2666.91342357586</v>
      </c>
      <c r="N118" s="32"/>
    </row>
    <row r="119" spans="1:12" ht="12.75">
      <c r="A119" s="12" t="s">
        <v>204</v>
      </c>
      <c r="B119" s="38">
        <f>IF(ISNUMBER(K121),K119+K120+K121,"")</f>
      </c>
      <c r="D119" s="12">
        <v>1</v>
      </c>
      <c r="E119" s="9" t="s">
        <v>36</v>
      </c>
      <c r="F119" s="9" t="s">
        <v>46</v>
      </c>
      <c r="H119" s="14" t="s">
        <v>137</v>
      </c>
      <c r="K119" s="10">
        <v>0.001183912037037037</v>
      </c>
      <c r="L119" s="11">
        <v>552.911731528483</v>
      </c>
    </row>
    <row r="120" spans="6:12" ht="12.75">
      <c r="F120" s="9" t="s">
        <v>54</v>
      </c>
      <c r="H120" s="14" t="s">
        <v>138</v>
      </c>
      <c r="K120" s="10">
        <v>0.0012550925925925926</v>
      </c>
      <c r="L120" s="11">
        <v>661.308516638466</v>
      </c>
    </row>
    <row r="121" spans="6:14" ht="12.75">
      <c r="F121" s="9" t="s">
        <v>194</v>
      </c>
      <c r="H121" s="14" t="s">
        <v>202</v>
      </c>
      <c r="K121" s="10" t="s">
        <v>194</v>
      </c>
      <c r="L121" s="11">
        <v>1530.84</v>
      </c>
      <c r="M121" s="37">
        <f>SUM(L119:L121)</f>
        <v>2745.060248166949</v>
      </c>
      <c r="N121" s="32"/>
    </row>
    <row r="122" spans="1:12" ht="12.75">
      <c r="A122" s="12" t="s">
        <v>204</v>
      </c>
      <c r="B122" s="38">
        <f>IF(ISNUMBER(K124),K122+K123+K124,"")</f>
      </c>
      <c r="D122" s="12">
        <v>1</v>
      </c>
      <c r="E122" s="9" t="s">
        <v>24</v>
      </c>
      <c r="F122" s="9" t="s">
        <v>47</v>
      </c>
      <c r="H122" s="14" t="s">
        <v>103</v>
      </c>
      <c r="K122" s="10">
        <v>0.0010493055555555557</v>
      </c>
      <c r="L122" s="11">
        <v>347.9272419627755</v>
      </c>
    </row>
    <row r="123" spans="6:12" ht="12.75">
      <c r="F123" s="9" t="s">
        <v>47</v>
      </c>
      <c r="H123" s="14" t="s">
        <v>104</v>
      </c>
      <c r="K123" s="10">
        <v>0.0014188657407407407</v>
      </c>
      <c r="L123" s="11">
        <v>910.7092498589964</v>
      </c>
    </row>
    <row r="124" spans="6:14" ht="12.75">
      <c r="F124" s="9" t="s">
        <v>194</v>
      </c>
      <c r="H124" s="14" t="s">
        <v>202</v>
      </c>
      <c r="K124" s="10" t="s">
        <v>194</v>
      </c>
      <c r="L124" s="11">
        <v>1530.84</v>
      </c>
      <c r="M124" s="37">
        <f>SUM(L122:L124)</f>
        <v>2789.4764918217716</v>
      </c>
      <c r="N124" s="32"/>
    </row>
    <row r="127" spans="1:7" ht="12.75">
      <c r="A127" s="6"/>
      <c r="B127" s="7"/>
      <c r="C127" s="8"/>
      <c r="D127" s="8"/>
      <c r="E127" s="8"/>
      <c r="F127" s="8"/>
      <c r="G127" s="8"/>
    </row>
    <row r="128" spans="1:7" ht="12.75">
      <c r="A128" s="7"/>
      <c r="B128" s="7"/>
      <c r="C128" s="8"/>
      <c r="D128" s="8"/>
      <c r="E128" s="8"/>
      <c r="F128" s="8"/>
      <c r="G128" s="8"/>
    </row>
    <row r="129" spans="1:7" ht="12.75">
      <c r="A129" s="7"/>
      <c r="B129" s="7"/>
      <c r="C129" s="8"/>
      <c r="D129" s="8"/>
      <c r="E129" s="8"/>
      <c r="F129" s="8"/>
      <c r="G129" s="8"/>
    </row>
    <row r="130" spans="1:7" ht="12.75">
      <c r="A130" s="7"/>
      <c r="B130" s="7"/>
      <c r="C130" s="8"/>
      <c r="D130" s="8"/>
      <c r="E130" s="8"/>
      <c r="F130" s="8"/>
      <c r="G130" s="8"/>
    </row>
    <row r="131" spans="1:7" ht="12.75">
      <c r="A131" s="7"/>
      <c r="B131" s="7"/>
      <c r="C131" s="8"/>
      <c r="D131" s="8"/>
      <c r="E131" s="8"/>
      <c r="F131" s="8"/>
      <c r="G131" s="8"/>
    </row>
    <row r="132" spans="1:7" ht="12.75">
      <c r="A132" s="7"/>
      <c r="B132" s="7"/>
      <c r="C132" s="8"/>
      <c r="D132" s="8"/>
      <c r="E132" s="8"/>
      <c r="F132" s="8"/>
      <c r="G132" s="8"/>
    </row>
    <row r="133" spans="1:10" ht="12.75">
      <c r="A133" s="7"/>
      <c r="B133" s="7"/>
      <c r="C133" s="8"/>
      <c r="D133" s="8"/>
      <c r="E133" s="8"/>
      <c r="F133" s="8"/>
      <c r="J133" s="9"/>
    </row>
    <row r="134" spans="1:10" ht="12.75">
      <c r="A134" s="7"/>
      <c r="B134" s="7"/>
      <c r="C134" s="8"/>
      <c r="D134" s="8"/>
      <c r="E134" s="8"/>
      <c r="F134" s="8"/>
      <c r="J134" s="24" t="s">
        <v>9</v>
      </c>
    </row>
    <row r="135" ht="12.75">
      <c r="J135" s="24" t="s">
        <v>203</v>
      </c>
    </row>
  </sheetData>
  <sheetProtection/>
  <mergeCells count="2">
    <mergeCell ref="H25:J25"/>
    <mergeCell ref="I6:K6"/>
  </mergeCells>
  <printOptions/>
  <pageMargins left="0.75" right="0.75" top="1" bottom="1" header="0.5" footer="0.5"/>
  <pageSetup horizontalDpi="600" verticalDpi="600" orientation="portrait" paperSize="9" scale="85" r:id="rId1"/>
  <rowBreaks count="2" manualBreakCount="2">
    <brk id="46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cp:lastPrinted>2017-01-22T15:30:57Z</cp:lastPrinted>
  <dcterms:created xsi:type="dcterms:W3CDTF">2006-06-15T23:51:42Z</dcterms:created>
  <dcterms:modified xsi:type="dcterms:W3CDTF">2017-01-22T15:31:11Z</dcterms:modified>
  <cp:category/>
  <cp:version/>
  <cp:contentType/>
  <cp:contentStatus/>
</cp:coreProperties>
</file>