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'Sheet1'!$D$70</definedName>
    <definedName name="First_Time">'Sheet1'!$K$70</definedName>
    <definedName name="Last_Time">'Sheet1'!#REF!</definedName>
    <definedName name="lastblankline">'Sheet1'!#REF!</definedName>
    <definedName name="Name">'Sheet1'!$H$70</definedName>
    <definedName name="Next_Score">'Sheet1'!$M$102</definedName>
    <definedName name="nextDSQteamdiv">'Sheet1'!$D$113</definedName>
    <definedName name="placeholder">'Sheet1'!#REF!</definedName>
    <definedName name="_xlnm.Print_Titles">'Sheet1'!#REF!</definedName>
    <definedName name="Rank">'Sheet1'!$F$70</definedName>
    <definedName name="Team">'Sheet1'!$E$70</definedName>
    <definedName name="This_Score">'Sheet1'!#REF!</definedName>
    <definedName name="Total_Points">'Sheet1'!$K$70</definedName>
  </definedNames>
  <calcPr fullCalcOnLoad="1" refMode="R1C1"/>
</workbook>
</file>

<file path=xl/sharedStrings.xml><?xml version="1.0" encoding="utf-8"?>
<sst xmlns="http://schemas.openxmlformats.org/spreadsheetml/2006/main" count="281" uniqueCount="188">
  <si>
    <t>Pos</t>
  </si>
  <si>
    <t>Total Time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</si>
  <si>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</si>
  <si>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</si>
  <si>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</si>
  <si>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</si>
  <si>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</si>
  <si>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</si>
  <si>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</si>
  <si>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</si>
  <si>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>1 LANCS</t>
  </si>
  <si>
    <t>1 Regt RLC</t>
  </si>
  <si>
    <t>1 RHA</t>
  </si>
  <si>
    <t>1 RRF</t>
  </si>
  <si>
    <t>19 Regt RA</t>
  </si>
  <si>
    <t>22 Sig Regt</t>
  </si>
  <si>
    <t>23 Para Engr Regt</t>
  </si>
  <si>
    <t>26 Engr Regt</t>
  </si>
  <si>
    <t>26 Regt RA</t>
  </si>
  <si>
    <t>27 Regt RLC</t>
  </si>
  <si>
    <t>3 ACS Bn REME</t>
  </si>
  <si>
    <t>39 Engr Regt</t>
  </si>
  <si>
    <t>4 Med Regt RAMC</t>
  </si>
  <si>
    <t>5 FS Bn REME</t>
  </si>
  <si>
    <t>5 Regt AAC</t>
  </si>
  <si>
    <t>6 Regt RLC</t>
  </si>
  <si>
    <t>69 Sport &amp; Pastime</t>
  </si>
  <si>
    <t>9 Regt RLC</t>
  </si>
  <si>
    <t>Bayonets 1</t>
  </si>
  <si>
    <t>Bayonets 2</t>
  </si>
  <si>
    <t>KRH</t>
  </si>
  <si>
    <t>One time in Stubai</t>
  </si>
  <si>
    <t>QRH</t>
  </si>
  <si>
    <t>RAC Individuals</t>
  </si>
  <si>
    <t>Sappers HC</t>
  </si>
  <si>
    <t>SCOTS DG</t>
  </si>
  <si>
    <t>Spare Parts</t>
  </si>
  <si>
    <t>Ziggy Stardust</t>
  </si>
  <si>
    <t>LCpl</t>
  </si>
  <si>
    <t>Sgt</t>
  </si>
  <si>
    <t>Lt</t>
  </si>
  <si>
    <t>Maj</t>
  </si>
  <si>
    <t>WO2</t>
  </si>
  <si>
    <t>SSgt</t>
  </si>
  <si>
    <t>Pte</t>
  </si>
  <si>
    <t>Capt</t>
  </si>
  <si>
    <t>LBdr</t>
  </si>
  <si>
    <t>Gnr</t>
  </si>
  <si>
    <t>Fus</t>
  </si>
  <si>
    <t>Sig</t>
  </si>
  <si>
    <t>Spr</t>
  </si>
  <si>
    <t>Cpl</t>
  </si>
  <si>
    <t>2 Lt</t>
  </si>
  <si>
    <t>Cfn</t>
  </si>
  <si>
    <t xml:space="preserve">Cpl </t>
  </si>
  <si>
    <t>Rfn</t>
  </si>
  <si>
    <t>2Lt</t>
  </si>
  <si>
    <t>OLDHAM James</t>
  </si>
  <si>
    <t>LEE Chris</t>
  </si>
  <si>
    <t>VOIGT Jonny</t>
  </si>
  <si>
    <t>MACPHERSON Dougie</t>
  </si>
  <si>
    <t>WHITE Chris</t>
  </si>
  <si>
    <t>ROBERTS Michael</t>
  </si>
  <si>
    <t>STODDART Lee</t>
  </si>
  <si>
    <t>ADAMSON Richard</t>
  </si>
  <si>
    <t>WILLIAMS Hannah</t>
  </si>
  <si>
    <t>RUSSELL James</t>
  </si>
  <si>
    <t>WARD Dominic</t>
  </si>
  <si>
    <t>PLANT Maxx</t>
  </si>
  <si>
    <t>CARR Gareth</t>
  </si>
  <si>
    <t>THWAITES Nick</t>
  </si>
  <si>
    <t>THOMSON Ryan</t>
  </si>
  <si>
    <t>GRAND Hayden</t>
  </si>
  <si>
    <t>PENN Nick</t>
  </si>
  <si>
    <t>DRANSFIELD Phillip</t>
  </si>
  <si>
    <t>MURROW Joseph</t>
  </si>
  <si>
    <t>DEWING James</t>
  </si>
  <si>
    <t>GIBBONS Michael</t>
  </si>
  <si>
    <t>CURRAN Kieran</t>
  </si>
  <si>
    <t>GEERING Scarlett</t>
  </si>
  <si>
    <t>HOLLIDAY Hattie</t>
  </si>
  <si>
    <t>BROCKLEHURST Matty</t>
  </si>
  <si>
    <t>SUFF Hollie</t>
  </si>
  <si>
    <t>SMITH Alison</t>
  </si>
  <si>
    <t>INMAN Paul</t>
  </si>
  <si>
    <t>TIDMUS Mark</t>
  </si>
  <si>
    <t>BENTLEY Michael</t>
  </si>
  <si>
    <t>BEATON Angus</t>
  </si>
  <si>
    <t>MCGEALY Ryan</t>
  </si>
  <si>
    <t>TYRELL Sophie</t>
  </si>
  <si>
    <t>HAYES Chris</t>
  </si>
  <si>
    <t>MACDONALD Dan</t>
  </si>
  <si>
    <t>HUGHES Bret</t>
  </si>
  <si>
    <t>CRANFIELD Lizzie</t>
  </si>
  <si>
    <t>HENLEY James</t>
  </si>
  <si>
    <t>HAMPSON Louis</t>
  </si>
  <si>
    <t>MARQUIS Wayne</t>
  </si>
  <si>
    <t>MARKHAM Liam</t>
  </si>
  <si>
    <t>RUSSELL Jamie</t>
  </si>
  <si>
    <t>MASON Joe</t>
  </si>
  <si>
    <t>FORD John</t>
  </si>
  <si>
    <t>WALL Emily</t>
  </si>
  <si>
    <t>JACKSON Steven</t>
  </si>
  <si>
    <t>MASTERS Jordan</t>
  </si>
  <si>
    <t>DAY Tom</t>
  </si>
  <si>
    <t>CROWTHER James</t>
  </si>
  <si>
    <t>OWEN Laurie</t>
  </si>
  <si>
    <t>ENGLAND Jack</t>
  </si>
  <si>
    <t>ARBUTHNOTT Magnus</t>
  </si>
  <si>
    <t>EDIS Jonathan</t>
  </si>
  <si>
    <t>KILLORAN Tom</t>
  </si>
  <si>
    <t>MAWBY Edward</t>
  </si>
  <si>
    <t>HIGTON Chris</t>
  </si>
  <si>
    <t xml:space="preserve">CAMPBELL James </t>
  </si>
  <si>
    <t>SAW Jack</t>
  </si>
  <si>
    <t>LAW Kate</t>
  </si>
  <si>
    <t>BOND Daniel</t>
  </si>
  <si>
    <t>RIDDELL John</t>
  </si>
  <si>
    <t>MARGERRISON Lee</t>
  </si>
  <si>
    <t>WOOD Emmerson</t>
  </si>
  <si>
    <t>ROMANKIW Joshua</t>
  </si>
  <si>
    <t>OLDHAM Adam</t>
  </si>
  <si>
    <t>PETERS Guy</t>
  </si>
  <si>
    <t>SOUTHALL Kieran</t>
  </si>
  <si>
    <t>ANDERSON Fergus</t>
  </si>
  <si>
    <t>YOUNG James</t>
  </si>
  <si>
    <t>HOUSTOUN Michael</t>
  </si>
  <si>
    <t>NURICK Rupert</t>
  </si>
  <si>
    <t>REITH Ali</t>
  </si>
  <si>
    <t>ODLING Alistair</t>
  </si>
  <si>
    <t>SPENCER Lee</t>
  </si>
  <si>
    <t>JACKSON Tom</t>
  </si>
  <si>
    <t>DAY Richard</t>
  </si>
  <si>
    <t>GATES Harry</t>
  </si>
  <si>
    <t>EVANS-DAY Josh</t>
  </si>
  <si>
    <t>BRITISH ARMY</t>
  </si>
  <si>
    <t>Ski Championships - Chantemerle</t>
  </si>
  <si>
    <t>Ex Lions Challenge 2016</t>
  </si>
  <si>
    <t>TEAM GIANT SLALOM</t>
  </si>
  <si>
    <t>Venue:</t>
  </si>
  <si>
    <t>Chantemerle</t>
  </si>
  <si>
    <t>Course Name:</t>
  </si>
  <si>
    <t>La Draye</t>
  </si>
  <si>
    <t>Jury</t>
  </si>
  <si>
    <t>Technical Data</t>
  </si>
  <si>
    <t>TD:</t>
  </si>
  <si>
    <t>R Anderson</t>
  </si>
  <si>
    <t>GBR</t>
  </si>
  <si>
    <t>Start Altitude (m):</t>
  </si>
  <si>
    <t>Referee:</t>
  </si>
  <si>
    <t>J Poole</t>
  </si>
  <si>
    <t>Finish Altitude (m):</t>
  </si>
  <si>
    <t>Chief of Race:</t>
  </si>
  <si>
    <t>J John</t>
  </si>
  <si>
    <t>Vertical Difference (m):</t>
  </si>
  <si>
    <t xml:space="preserve"> </t>
  </si>
  <si>
    <t>Homologation:</t>
  </si>
  <si>
    <t>11944/01/16</t>
  </si>
  <si>
    <t>First Run</t>
  </si>
  <si>
    <t>Second Run</t>
  </si>
  <si>
    <t>Course Setter:</t>
  </si>
  <si>
    <t>J Pogneaux</t>
  </si>
  <si>
    <t>FRA</t>
  </si>
  <si>
    <t>J L Blanchard</t>
  </si>
  <si>
    <t>Forerunners:</t>
  </si>
  <si>
    <t>A</t>
  </si>
  <si>
    <t>H Fiore</t>
  </si>
  <si>
    <t>B</t>
  </si>
  <si>
    <t>D Kuwall</t>
  </si>
  <si>
    <t>C</t>
  </si>
  <si>
    <t>L Peythieu</t>
  </si>
  <si>
    <t>D</t>
  </si>
  <si>
    <t>M Pogneaux</t>
  </si>
  <si>
    <t>Number of Gates:</t>
  </si>
  <si>
    <t>46(44)</t>
  </si>
  <si>
    <t>44(42)</t>
  </si>
  <si>
    <t>Start Time:</t>
  </si>
  <si>
    <t>Weather:</t>
  </si>
  <si>
    <t>Sunny</t>
  </si>
  <si>
    <t>Snow:</t>
  </si>
  <si>
    <t>Firm</t>
  </si>
  <si>
    <t>Temperature:</t>
  </si>
  <si>
    <t>Start: -5</t>
  </si>
  <si>
    <t>Finish: -3</t>
  </si>
  <si>
    <t>F=</t>
  </si>
  <si>
    <t>OFFICIAL TEAM RESULTS</t>
  </si>
  <si>
    <t>HC</t>
  </si>
  <si>
    <t>Maj R Anderson (GBR)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</si>
</sst>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20" fontId="0" fillId="0" borderId="0" xfId="0" applyNumberFormat="1" applyFont="1" applyAlignment="1">
      <alignment horizontal="left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="60" zoomScalePageLayoutView="0" workbookViewId="0" topLeftCell="A13">
      <selection activeCell="F109" sqref="F109"/>
    </sheetView>
  </sheetViews>
  <sheetFormatPr defaultColWidth="9.140625" defaultRowHeight="12.75"/>
  <cols>
    <col min="1" max="1" width="6.28125" style="0" customWidth="1"/>
    <col min="2" max="2" width="8.57421875" style="0" customWidth="1"/>
    <col min="3" max="3" width="5.140625" style="0" hidden="1" customWidth="1"/>
    <col min="4" max="4" width="6.7109375" style="0" customWidth="1"/>
    <col min="5" max="5" width="18.7109375" style="0" customWidth="1"/>
    <col min="6" max="6" width="5.7109375" style="0" customWidth="1"/>
    <col min="7" max="7" width="5.7109375" style="0" hidden="1" customWidth="1"/>
    <col min="8" max="8" width="2.7109375" style="0" customWidth="1"/>
    <col min="9" max="9" width="3.421875" style="0" customWidth="1"/>
    <col min="10" max="10" width="18.7109375" style="0" customWidth="1"/>
    <col min="11" max="11" width="9.00390625" style="0" customWidth="1"/>
    <col min="12" max="12" width="0" style="0" hidden="1" customWidth="1"/>
    <col min="13" max="13" width="6.7109375" style="0" customWidth="1"/>
    <col min="14" max="14" width="5.421875" style="0" customWidth="1"/>
  </cols>
  <sheetData>
    <row r="1" spans="1:14" ht="54.75" customHeight="1">
      <c r="A1" s="17" t="s">
        <v>135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30"/>
      <c r="N1" s="30"/>
    </row>
    <row r="2" spans="1:14" ht="18" customHeight="1">
      <c r="A2" s="17" t="s">
        <v>136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0"/>
      <c r="N2" s="30"/>
    </row>
    <row r="3" spans="1:14" ht="18" customHeight="1">
      <c r="A3" s="17" t="s">
        <v>137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0"/>
      <c r="N3" s="30"/>
    </row>
    <row r="4" spans="1:14" ht="24.75" customHeight="1">
      <c r="A4" s="17" t="s">
        <v>138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0"/>
      <c r="N4" s="30"/>
    </row>
    <row r="5" spans="1:14" ht="18" customHeight="1">
      <c r="A5" s="17" t="s">
        <v>185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0"/>
      <c r="N5" s="30"/>
    </row>
    <row r="6" spans="1:12" ht="20.25" customHeight="1">
      <c r="A6" s="18" t="s">
        <v>139</v>
      </c>
      <c r="D6" s="18" t="s">
        <v>140</v>
      </c>
      <c r="E6" s="18"/>
      <c r="F6" s="18"/>
      <c r="I6" s="19">
        <v>42391</v>
      </c>
      <c r="J6" s="19"/>
      <c r="K6" s="18"/>
      <c r="L6" s="18"/>
    </row>
    <row r="7" spans="1:12" ht="19.5" customHeight="1">
      <c r="A7" s="18" t="s">
        <v>141</v>
      </c>
      <c r="D7" s="18" t="s">
        <v>142</v>
      </c>
      <c r="E7" s="18"/>
      <c r="F7" s="18"/>
      <c r="I7" s="20"/>
      <c r="J7" s="18"/>
      <c r="K7" s="18"/>
      <c r="L7" s="18"/>
    </row>
    <row r="8" spans="1:12" ht="20.25" customHeight="1">
      <c r="A8" s="20" t="s">
        <v>143</v>
      </c>
      <c r="D8" s="21"/>
      <c r="E8" s="18"/>
      <c r="F8" s="18"/>
      <c r="I8" s="20" t="s">
        <v>144</v>
      </c>
      <c r="J8" s="18"/>
      <c r="K8" s="18"/>
      <c r="L8" s="18"/>
    </row>
    <row r="9" spans="1:13" ht="24.75" customHeight="1">
      <c r="A9" t="s">
        <v>145</v>
      </c>
      <c r="D9" s="18" t="s">
        <v>41</v>
      </c>
      <c r="E9" s="18" t="s">
        <v>146</v>
      </c>
      <c r="F9" s="18" t="s">
        <v>147</v>
      </c>
      <c r="I9" s="20" t="s">
        <v>148</v>
      </c>
      <c r="J9" s="18"/>
      <c r="L9" s="18"/>
      <c r="M9" s="18">
        <v>2265</v>
      </c>
    </row>
    <row r="10" spans="1:13" ht="12.75">
      <c r="A10" t="s">
        <v>149</v>
      </c>
      <c r="D10" s="18" t="s">
        <v>45</v>
      </c>
      <c r="E10" s="18" t="s">
        <v>150</v>
      </c>
      <c r="F10" s="18" t="s">
        <v>147</v>
      </c>
      <c r="I10" s="20" t="s">
        <v>151</v>
      </c>
      <c r="J10" s="18"/>
      <c r="L10" s="18"/>
      <c r="M10" s="18">
        <v>1915</v>
      </c>
    </row>
    <row r="11" spans="1:13" ht="12.75">
      <c r="A11" t="s">
        <v>152</v>
      </c>
      <c r="D11" s="18" t="s">
        <v>41</v>
      </c>
      <c r="E11" s="18" t="s">
        <v>153</v>
      </c>
      <c r="F11" s="18" t="s">
        <v>147</v>
      </c>
      <c r="I11" s="20" t="s">
        <v>154</v>
      </c>
      <c r="J11" s="18"/>
      <c r="L11" s="18"/>
      <c r="M11" s="18">
        <f>SUM(M9-M10)</f>
        <v>350</v>
      </c>
    </row>
    <row r="12" spans="6:13" ht="12.75">
      <c r="F12" s="18" t="s">
        <v>155</v>
      </c>
      <c r="I12" s="20" t="s">
        <v>156</v>
      </c>
      <c r="J12" s="18"/>
      <c r="L12" s="18"/>
      <c r="M12" s="18" t="s">
        <v>157</v>
      </c>
    </row>
    <row r="13" spans="4:13" ht="12.75">
      <c r="D13" s="18"/>
      <c r="E13" s="18"/>
      <c r="F13" s="18"/>
      <c r="I13" s="20"/>
      <c r="J13" s="18"/>
      <c r="L13" s="18"/>
      <c r="M13" s="18"/>
    </row>
    <row r="14" spans="1:12" ht="18" customHeight="1">
      <c r="A14" s="22"/>
      <c r="D14" s="23"/>
      <c r="E14" s="24" t="s">
        <v>158</v>
      </c>
      <c r="F14" s="22"/>
      <c r="I14" s="22"/>
      <c r="J14" s="25" t="s">
        <v>159</v>
      </c>
      <c r="K14" s="26"/>
      <c r="L14" s="23"/>
    </row>
    <row r="15" spans="1:11" ht="12.75">
      <c r="A15" s="18" t="s">
        <v>160</v>
      </c>
      <c r="D15" s="18"/>
      <c r="E15" s="18" t="s">
        <v>161</v>
      </c>
      <c r="F15" s="18" t="s">
        <v>162</v>
      </c>
      <c r="I15" s="20"/>
      <c r="J15" s="18" t="s">
        <v>163</v>
      </c>
      <c r="K15" s="18" t="s">
        <v>162</v>
      </c>
    </row>
    <row r="16" spans="1:11" ht="20.25" customHeight="1">
      <c r="A16" s="18" t="s">
        <v>164</v>
      </c>
      <c r="D16" s="18" t="s">
        <v>165</v>
      </c>
      <c r="E16" s="18" t="s">
        <v>166</v>
      </c>
      <c r="F16" s="18" t="s">
        <v>162</v>
      </c>
      <c r="I16" s="20" t="s">
        <v>165</v>
      </c>
      <c r="J16" s="18" t="s">
        <v>166</v>
      </c>
      <c r="K16" s="18" t="s">
        <v>162</v>
      </c>
    </row>
    <row r="17" spans="1:11" ht="12.75">
      <c r="A17" s="18"/>
      <c r="D17" s="18" t="s">
        <v>167</v>
      </c>
      <c r="E17" s="18" t="s">
        <v>168</v>
      </c>
      <c r="F17" s="18" t="s">
        <v>162</v>
      </c>
      <c r="I17" s="20" t="s">
        <v>167</v>
      </c>
      <c r="J17" s="18" t="s">
        <v>168</v>
      </c>
      <c r="K17" s="18" t="s">
        <v>162</v>
      </c>
    </row>
    <row r="18" spans="1:11" ht="12.75" customHeight="1">
      <c r="A18" s="18"/>
      <c r="D18" s="18" t="s">
        <v>169</v>
      </c>
      <c r="E18" s="18" t="s">
        <v>170</v>
      </c>
      <c r="F18" s="18" t="s">
        <v>162</v>
      </c>
      <c r="I18" s="20" t="s">
        <v>169</v>
      </c>
      <c r="J18" s="18" t="s">
        <v>170</v>
      </c>
      <c r="K18" s="18" t="s">
        <v>162</v>
      </c>
    </row>
    <row r="19" spans="1:11" ht="12.75">
      <c r="A19" s="18"/>
      <c r="D19" s="18" t="s">
        <v>171</v>
      </c>
      <c r="E19" s="18" t="s">
        <v>172</v>
      </c>
      <c r="F19" s="18" t="s">
        <v>162</v>
      </c>
      <c r="I19" s="18" t="s">
        <v>171</v>
      </c>
      <c r="J19" s="18" t="s">
        <v>172</v>
      </c>
      <c r="K19" s="18" t="s">
        <v>162</v>
      </c>
    </row>
    <row r="20" spans="1:12" ht="17.25" customHeight="1">
      <c r="A20" s="18" t="s">
        <v>173</v>
      </c>
      <c r="D20" s="20" t="s">
        <v>174</v>
      </c>
      <c r="E20" s="18"/>
      <c r="F20" s="18"/>
      <c r="I20" s="20" t="s">
        <v>175</v>
      </c>
      <c r="J20" s="18"/>
      <c r="K20" s="18"/>
      <c r="L20" s="18"/>
    </row>
    <row r="21" spans="1:12" ht="16.5" customHeight="1">
      <c r="A21" s="18" t="s">
        <v>176</v>
      </c>
      <c r="D21" s="27">
        <v>0.4166666666666667</v>
      </c>
      <c r="E21" s="18"/>
      <c r="F21" s="18"/>
      <c r="I21" s="37">
        <v>0.5520833333333334</v>
      </c>
      <c r="J21" s="37"/>
      <c r="K21" s="18"/>
      <c r="L21" s="18"/>
    </row>
    <row r="22" spans="1:14" ht="19.5" customHeight="1">
      <c r="A22" s="28" t="s">
        <v>177</v>
      </c>
      <c r="B22" s="28"/>
      <c r="C22" s="20" t="s">
        <v>178</v>
      </c>
      <c r="D22" s="27" t="s">
        <v>178</v>
      </c>
      <c r="E22" s="29" t="s">
        <v>179</v>
      </c>
      <c r="F22" s="20" t="s">
        <v>180</v>
      </c>
      <c r="G22" s="30"/>
      <c r="J22" s="29" t="s">
        <v>181</v>
      </c>
      <c r="K22" t="s">
        <v>182</v>
      </c>
      <c r="M22" s="27" t="s">
        <v>183</v>
      </c>
      <c r="N22" s="31"/>
    </row>
    <row r="23" spans="1:14" ht="13.5" thickBot="1">
      <c r="A23" s="32"/>
      <c r="B23" s="32"/>
      <c r="M23" s="33" t="s">
        <v>184</v>
      </c>
      <c r="N23" s="34">
        <v>890</v>
      </c>
    </row>
    <row r="24" spans="1:14" ht="27" thickBot="1" thickTop="1">
      <c r="A24" s="1" t="s">
        <v>0</v>
      </c>
      <c r="B24" s="2" t="s">
        <v>1</v>
      </c>
      <c r="C24" s="2"/>
      <c r="D24" s="38" t="s">
        <v>155</v>
      </c>
      <c r="E24" s="1" t="s">
        <v>2</v>
      </c>
      <c r="F24" s="1" t="s">
        <v>3</v>
      </c>
      <c r="G24" s="1"/>
      <c r="H24" s="8" t="s">
        <v>4</v>
      </c>
      <c r="I24" s="8"/>
      <c r="J24" s="8"/>
      <c r="K24" s="2" t="s">
        <v>5</v>
      </c>
      <c r="L24" s="3" t="s">
        <v>6</v>
      </c>
      <c r="M24" s="4" t="s">
        <v>7</v>
      </c>
      <c r="N24" s="2"/>
    </row>
    <row r="25" spans="1:12" ht="12.75">
      <c r="A25" s="32">
        <v>1</v>
      </c>
      <c r="B25" s="36">
        <f>K25+K26+K27</f>
        <v>0.005196527777777777</v>
      </c>
      <c r="D25" s="11"/>
      <c r="E25" s="12" t="s">
        <v>11</v>
      </c>
      <c r="F25" s="12" t="s">
        <v>42</v>
      </c>
      <c r="H25" s="15" t="s">
        <v>60</v>
      </c>
      <c r="K25" s="9">
        <v>0.0016822916666666666</v>
      </c>
      <c r="L25" s="10">
        <v>0</v>
      </c>
    </row>
    <row r="26" spans="1:12" ht="12.75">
      <c r="A26" s="32"/>
      <c r="F26" s="12" t="s">
        <v>39</v>
      </c>
      <c r="H26" s="15" t="s">
        <v>61</v>
      </c>
      <c r="K26" s="9">
        <v>0.0017346064814814815</v>
      </c>
      <c r="L26" s="10">
        <v>27.676642586859316</v>
      </c>
    </row>
    <row r="27" spans="1:14" ht="12.75">
      <c r="A27" s="32"/>
      <c r="F27" s="13" t="s">
        <v>43</v>
      </c>
      <c r="H27" s="16" t="s">
        <v>62</v>
      </c>
      <c r="K27" s="9">
        <v>0.0017796296296296297</v>
      </c>
      <c r="L27" s="10">
        <v>51.495700034399874</v>
      </c>
      <c r="M27" s="35">
        <f>SUM(L25:L27)</f>
        <v>79.17234262125919</v>
      </c>
      <c r="N27" s="30"/>
    </row>
    <row r="28" spans="1:12" ht="12.75">
      <c r="A28" s="32">
        <v>2</v>
      </c>
      <c r="B28" s="36">
        <f>K28+K29+K30</f>
        <v>0.005283912037037037</v>
      </c>
      <c r="D28" s="11"/>
      <c r="E28" s="12" t="s">
        <v>23</v>
      </c>
      <c r="F28" s="12" t="s">
        <v>54</v>
      </c>
      <c r="H28" s="12" t="s">
        <v>90</v>
      </c>
      <c r="K28" s="9">
        <v>0.0017430555555555556</v>
      </c>
      <c r="L28" s="10">
        <v>32.14654282765741</v>
      </c>
    </row>
    <row r="29" spans="1:12" ht="12.75">
      <c r="A29" s="32"/>
      <c r="F29" s="12" t="s">
        <v>51</v>
      </c>
      <c r="H29" s="12" t="s">
        <v>91</v>
      </c>
      <c r="K29" s="9">
        <v>0.0017560185185185183</v>
      </c>
      <c r="L29" s="10">
        <v>39.004471964224194</v>
      </c>
    </row>
    <row r="30" spans="1:14" ht="12.75">
      <c r="A30" s="32"/>
      <c r="F30" s="12" t="s">
        <v>51</v>
      </c>
      <c r="H30" s="12" t="s">
        <v>92</v>
      </c>
      <c r="K30" s="9">
        <v>0.001784837962962963</v>
      </c>
      <c r="L30" s="10">
        <v>54.25111799105605</v>
      </c>
      <c r="M30" s="35">
        <f>SUM(L28:L30)</f>
        <v>125.40213278293766</v>
      </c>
      <c r="N30" s="30"/>
    </row>
    <row r="31" spans="1:12" ht="12.75">
      <c r="A31" s="11" t="s">
        <v>186</v>
      </c>
      <c r="B31" s="36">
        <f>K31+K32+K33</f>
        <v>0.005319097222222222</v>
      </c>
      <c r="D31" s="11"/>
      <c r="E31" s="12" t="s">
        <v>34</v>
      </c>
      <c r="F31" s="12" t="s">
        <v>50</v>
      </c>
      <c r="H31" s="15" t="s">
        <v>123</v>
      </c>
      <c r="K31" s="9">
        <v>0.001760763888888889</v>
      </c>
      <c r="L31" s="10">
        <v>41.514963880288974</v>
      </c>
    </row>
    <row r="32" spans="1:12" ht="12.75">
      <c r="A32" s="32"/>
      <c r="F32" s="12" t="s">
        <v>40</v>
      </c>
      <c r="H32" s="15" t="s">
        <v>124</v>
      </c>
      <c r="K32" s="9">
        <v>0.0017608796296296294</v>
      </c>
      <c r="L32" s="10">
        <v>41.57619539043685</v>
      </c>
    </row>
    <row r="33" spans="1:14" ht="12.75">
      <c r="A33" s="32"/>
      <c r="F33" s="14" t="s">
        <v>45</v>
      </c>
      <c r="H33" s="13" t="s">
        <v>125</v>
      </c>
      <c r="K33" s="9">
        <v>0.0017974537037037035</v>
      </c>
      <c r="L33" s="10">
        <v>60.925352597179085</v>
      </c>
      <c r="M33" s="35">
        <f>SUM(L31:L33)</f>
        <v>144.0165118679049</v>
      </c>
      <c r="N33" s="30"/>
    </row>
    <row r="34" spans="1:12" ht="12.75">
      <c r="A34" s="32">
        <v>3</v>
      </c>
      <c r="B34" s="36">
        <f>K34+K35+K36</f>
        <v>0.0054005787037037034</v>
      </c>
      <c r="D34" s="11"/>
      <c r="E34" s="12" t="s">
        <v>27</v>
      </c>
      <c r="F34" s="12" t="s">
        <v>51</v>
      </c>
      <c r="H34" s="12" t="s">
        <v>102</v>
      </c>
      <c r="K34" s="9">
        <v>0.001776273148148148</v>
      </c>
      <c r="L34" s="10">
        <v>49.71998624010996</v>
      </c>
    </row>
    <row r="35" spans="1:12" ht="12.75">
      <c r="A35" s="32"/>
      <c r="F35" s="12" t="s">
        <v>44</v>
      </c>
      <c r="H35" s="12" t="s">
        <v>103</v>
      </c>
      <c r="K35" s="9">
        <v>0.001811574074074074</v>
      </c>
      <c r="L35" s="10">
        <v>68.3955968352252</v>
      </c>
    </row>
    <row r="36" spans="1:14" ht="12.75">
      <c r="A36" s="32"/>
      <c r="F36" s="12" t="s">
        <v>40</v>
      </c>
      <c r="H36" s="12" t="s">
        <v>104</v>
      </c>
      <c r="K36" s="9">
        <v>0.0018127314814814816</v>
      </c>
      <c r="L36" s="10">
        <v>69.00791193670466</v>
      </c>
      <c r="M36" s="35">
        <f>SUM(L34:L36)</f>
        <v>187.12349501203983</v>
      </c>
      <c r="N36" s="30"/>
    </row>
    <row r="37" spans="1:12" ht="12.75">
      <c r="A37" s="11" t="s">
        <v>186</v>
      </c>
      <c r="B37" s="36">
        <f>K37+K38+K39</f>
        <v>0.0055859953703703705</v>
      </c>
      <c r="D37" s="11"/>
      <c r="E37" s="12" t="s">
        <v>28</v>
      </c>
      <c r="F37" s="12" t="s">
        <v>45</v>
      </c>
      <c r="H37" s="15" t="s">
        <v>105</v>
      </c>
      <c r="K37" s="9">
        <v>0.0017909722222222222</v>
      </c>
      <c r="L37" s="10">
        <v>57.49638802889592</v>
      </c>
    </row>
    <row r="38" spans="1:12" ht="12.75">
      <c r="A38" s="32"/>
      <c r="F38" s="12" t="s">
        <v>55</v>
      </c>
      <c r="H38" s="15" t="s">
        <v>106</v>
      </c>
      <c r="K38" s="9">
        <v>0.0018572916666666668</v>
      </c>
      <c r="L38" s="10">
        <v>92.58204334365337</v>
      </c>
    </row>
    <row r="39" spans="1:14" ht="12.75">
      <c r="A39" s="32"/>
      <c r="F39" s="12" t="s">
        <v>40</v>
      </c>
      <c r="H39" s="15" t="s">
        <v>107</v>
      </c>
      <c r="K39" s="9">
        <v>0.0019377314814814815</v>
      </c>
      <c r="L39" s="10">
        <v>135.13794289645693</v>
      </c>
      <c r="M39" s="35">
        <f>SUM(L37:L39)</f>
        <v>285.2163742690062</v>
      </c>
      <c r="N39" s="30"/>
    </row>
    <row r="40" spans="1:12" ht="12.75">
      <c r="A40" s="32">
        <v>4</v>
      </c>
      <c r="B40" s="36">
        <f>K40+K41+K42</f>
        <v>0.005641319444444444</v>
      </c>
      <c r="D40" s="11"/>
      <c r="E40" s="12" t="s">
        <v>20</v>
      </c>
      <c r="F40" s="12" t="s">
        <v>45</v>
      </c>
      <c r="H40" s="15" t="s">
        <v>84</v>
      </c>
      <c r="K40" s="9">
        <v>0.0017818287037037037</v>
      </c>
      <c r="L40" s="10">
        <v>52.659098727210335</v>
      </c>
    </row>
    <row r="41" spans="1:12" ht="12.75">
      <c r="A41" s="32"/>
      <c r="F41" s="12" t="s">
        <v>38</v>
      </c>
      <c r="H41" s="15" t="s">
        <v>85</v>
      </c>
      <c r="K41" s="9">
        <v>0.0018167824074074071</v>
      </c>
      <c r="L41" s="10">
        <v>71.15101479188161</v>
      </c>
    </row>
    <row r="42" spans="1:14" ht="12.75">
      <c r="A42" s="32"/>
      <c r="F42" s="12" t="s">
        <v>53</v>
      </c>
      <c r="H42" s="15" t="s">
        <v>86</v>
      </c>
      <c r="K42" s="9">
        <v>0.0020427083333333334</v>
      </c>
      <c r="L42" s="10">
        <v>190.6749226006193</v>
      </c>
      <c r="M42" s="35">
        <f>SUM(L40:L42)</f>
        <v>314.48503611971125</v>
      </c>
      <c r="N42" s="30"/>
    </row>
    <row r="43" spans="1:12" ht="12.75">
      <c r="A43" s="32">
        <v>5</v>
      </c>
      <c r="B43" s="36">
        <f>K43+K44+K45</f>
        <v>0.005654398148148148</v>
      </c>
      <c r="D43" s="11"/>
      <c r="E43" s="12" t="s">
        <v>32</v>
      </c>
      <c r="F43" s="12" t="s">
        <v>38</v>
      </c>
      <c r="H43" s="15" t="s">
        <v>117</v>
      </c>
      <c r="K43" s="9">
        <v>0.0017472222222222225</v>
      </c>
      <c r="L43" s="10">
        <v>34.35087719298258</v>
      </c>
    </row>
    <row r="44" spans="1:12" ht="12.75">
      <c r="A44" s="32"/>
      <c r="F44" s="12" t="s">
        <v>51</v>
      </c>
      <c r="H44" s="15" t="s">
        <v>118</v>
      </c>
      <c r="K44" s="9">
        <v>0.0019075231481481482</v>
      </c>
      <c r="L44" s="10">
        <v>119.1565187478501</v>
      </c>
    </row>
    <row r="45" spans="1:14" ht="12.75">
      <c r="A45" s="32"/>
      <c r="F45" s="12" t="s">
        <v>40</v>
      </c>
      <c r="H45" s="15" t="s">
        <v>119</v>
      </c>
      <c r="K45" s="9">
        <v>0.0019996527777777777</v>
      </c>
      <c r="L45" s="10">
        <v>167.89680082559335</v>
      </c>
      <c r="M45" s="35">
        <f>SUM(L43:L45)</f>
        <v>321.404196766426</v>
      </c>
      <c r="N45" s="30"/>
    </row>
    <row r="46" spans="1:12" ht="12.75">
      <c r="A46" s="32">
        <v>6</v>
      </c>
      <c r="B46" s="36">
        <f>K46+K47+K48</f>
        <v>0.005720833333333334</v>
      </c>
      <c r="D46" s="11"/>
      <c r="E46" s="12" t="s">
        <v>16</v>
      </c>
      <c r="F46" s="12" t="s">
        <v>45</v>
      </c>
      <c r="H46" s="12" t="s">
        <v>75</v>
      </c>
      <c r="K46" s="9">
        <v>0.001728240740740741</v>
      </c>
      <c r="L46" s="10">
        <v>24.308909528723916</v>
      </c>
    </row>
    <row r="47" spans="1:12" ht="12.75">
      <c r="A47" s="32"/>
      <c r="F47" s="12" t="s">
        <v>50</v>
      </c>
      <c r="H47" s="12" t="s">
        <v>76</v>
      </c>
      <c r="K47" s="9">
        <v>0.0019271990740740742</v>
      </c>
      <c r="L47" s="10">
        <v>129.56587547299637</v>
      </c>
    </row>
    <row r="48" spans="1:14" ht="12.75">
      <c r="A48" s="32"/>
      <c r="F48" s="12" t="s">
        <v>38</v>
      </c>
      <c r="H48" s="12" t="s">
        <v>77</v>
      </c>
      <c r="K48" s="9">
        <v>0.0020653935185185185</v>
      </c>
      <c r="L48" s="10">
        <v>202.6762985896114</v>
      </c>
      <c r="M48" s="35">
        <f>SUM(L46:L48)</f>
        <v>356.5510835913317</v>
      </c>
      <c r="N48" s="30"/>
    </row>
    <row r="49" spans="1:12" ht="12.75">
      <c r="A49" s="11" t="s">
        <v>186</v>
      </c>
      <c r="B49" s="36">
        <f>K49+K50+K51</f>
        <v>0.005774305555555555</v>
      </c>
      <c r="D49" s="11"/>
      <c r="E49" s="12" t="s">
        <v>36</v>
      </c>
      <c r="F49" s="12" t="s">
        <v>45</v>
      </c>
      <c r="H49" s="15" t="s">
        <v>129</v>
      </c>
      <c r="K49" s="9">
        <v>0.0019030092592592592</v>
      </c>
      <c r="L49" s="10">
        <v>116.76848985208119</v>
      </c>
    </row>
    <row r="50" spans="1:12" ht="12.75">
      <c r="A50" s="32"/>
      <c r="F50" s="12" t="s">
        <v>51</v>
      </c>
      <c r="H50" s="12" t="s">
        <v>130</v>
      </c>
      <c r="K50" s="9">
        <v>0.001917361111111111</v>
      </c>
      <c r="L50" s="10">
        <v>124.36119711042318</v>
      </c>
    </row>
    <row r="51" spans="1:14" ht="12.75">
      <c r="A51" s="32"/>
      <c r="F51" s="12" t="s">
        <v>40</v>
      </c>
      <c r="H51" s="12" t="s">
        <v>131</v>
      </c>
      <c r="K51" s="9">
        <v>0.0019539351851851853</v>
      </c>
      <c r="L51" s="10">
        <v>143.71035431716564</v>
      </c>
      <c r="M51" s="35">
        <f>SUM(L49:L51)</f>
        <v>384.84004127967</v>
      </c>
      <c r="N51" s="30"/>
    </row>
    <row r="52" spans="1:12" ht="12.75">
      <c r="A52" s="32">
        <v>7</v>
      </c>
      <c r="B52" s="36">
        <f>K52+K53+K54</f>
        <v>0.005788194444444445</v>
      </c>
      <c r="D52" s="11"/>
      <c r="E52" s="12" t="s">
        <v>10</v>
      </c>
      <c r="F52" s="12" t="s">
        <v>38</v>
      </c>
      <c r="H52" s="15" t="s">
        <v>57</v>
      </c>
      <c r="K52" s="9">
        <v>0.0018445601851851852</v>
      </c>
      <c r="L52" s="10">
        <v>85.84657722738223</v>
      </c>
    </row>
    <row r="53" spans="1:12" ht="12.75">
      <c r="A53" s="32"/>
      <c r="F53" s="12" t="s">
        <v>39</v>
      </c>
      <c r="H53" s="15" t="s">
        <v>58</v>
      </c>
      <c r="K53" s="9">
        <v>0.0019489583333333334</v>
      </c>
      <c r="L53" s="10">
        <v>141.077399380805</v>
      </c>
    </row>
    <row r="54" spans="1:14" ht="12.75">
      <c r="A54" s="32"/>
      <c r="F54" s="12" t="s">
        <v>40</v>
      </c>
      <c r="H54" s="15" t="s">
        <v>59</v>
      </c>
      <c r="K54" s="9">
        <v>0.0019946759259259258</v>
      </c>
      <c r="L54" s="10">
        <v>165.26384588923293</v>
      </c>
      <c r="M54" s="35">
        <f>SUM(L52:L54)</f>
        <v>392.18782249742014</v>
      </c>
      <c r="N54" s="30"/>
    </row>
    <row r="55" spans="1:12" ht="12.75">
      <c r="A55" s="11" t="s">
        <v>186</v>
      </c>
      <c r="B55" s="36">
        <f>K55+K56+K57</f>
        <v>0.005808101851851852</v>
      </c>
      <c r="D55" s="11"/>
      <c r="E55" s="12" t="s">
        <v>33</v>
      </c>
      <c r="F55" s="12" t="s">
        <v>38</v>
      </c>
      <c r="H55" s="12" t="s">
        <v>120</v>
      </c>
      <c r="K55" s="9">
        <v>0.0018453703703703703</v>
      </c>
      <c r="L55" s="10">
        <v>86.27519779841771</v>
      </c>
    </row>
    <row r="56" spans="1:12" ht="12.75">
      <c r="A56" s="32"/>
      <c r="F56" s="12" t="s">
        <v>51</v>
      </c>
      <c r="H56" s="15" t="s">
        <v>121</v>
      </c>
      <c r="K56" s="9">
        <v>0.0018809027777777778</v>
      </c>
      <c r="L56" s="10">
        <v>105.0732714138287</v>
      </c>
    </row>
    <row r="57" spans="1:14" ht="12.75">
      <c r="A57" s="32"/>
      <c r="F57" s="12" t="s">
        <v>40</v>
      </c>
      <c r="H57" s="12" t="s">
        <v>122</v>
      </c>
      <c r="K57" s="9">
        <v>0.002081828703703704</v>
      </c>
      <c r="L57" s="10">
        <v>211.37117303061586</v>
      </c>
      <c r="M57" s="35">
        <f>SUM(L55:L57)</f>
        <v>402.7196422428623</v>
      </c>
      <c r="N57" s="30"/>
    </row>
    <row r="58" spans="1:12" ht="12.75">
      <c r="A58" s="32">
        <v>8</v>
      </c>
      <c r="B58" s="36">
        <f>K58+K59+K60</f>
        <v>0.0058709490740740744</v>
      </c>
      <c r="D58" s="11"/>
      <c r="E58" s="12" t="s">
        <v>15</v>
      </c>
      <c r="F58" s="12" t="s">
        <v>49</v>
      </c>
      <c r="H58" s="15" t="s">
        <v>72</v>
      </c>
      <c r="K58" s="9">
        <v>0.0017732638888888891</v>
      </c>
      <c r="L58" s="10">
        <v>48.127966976264474</v>
      </c>
    </row>
    <row r="59" spans="1:12" ht="12.75">
      <c r="A59" s="32"/>
      <c r="F59" s="12" t="s">
        <v>39</v>
      </c>
      <c r="H59" s="15" t="s">
        <v>73</v>
      </c>
      <c r="K59" s="9">
        <v>0.001954976851851852</v>
      </c>
      <c r="L59" s="10">
        <v>144.26143790849687</v>
      </c>
    </row>
    <row r="60" spans="1:14" ht="12.75">
      <c r="A60" s="32"/>
      <c r="F60" s="12" t="s">
        <v>43</v>
      </c>
      <c r="H60" s="15" t="s">
        <v>74</v>
      </c>
      <c r="K60" s="9">
        <v>0.0021427083333333333</v>
      </c>
      <c r="L60" s="10">
        <v>243.57894736842104</v>
      </c>
      <c r="M60" s="35">
        <f>SUM(L58:L60)</f>
        <v>435.9683522531824</v>
      </c>
      <c r="N60" s="30"/>
    </row>
    <row r="61" spans="1:12" ht="12.75">
      <c r="A61" s="32">
        <v>9</v>
      </c>
      <c r="B61" s="36">
        <f>K61+K62+K63</f>
        <v>0.005927662037037037</v>
      </c>
      <c r="D61" s="11"/>
      <c r="E61" s="12" t="s">
        <v>35</v>
      </c>
      <c r="F61" s="12" t="s">
        <v>56</v>
      </c>
      <c r="H61" s="15" t="s">
        <v>126</v>
      </c>
      <c r="K61" s="9">
        <v>0.001866087962962963</v>
      </c>
      <c r="L61" s="10">
        <v>97.23563811489521</v>
      </c>
    </row>
    <row r="62" spans="1:12" ht="12.75">
      <c r="A62" s="32"/>
      <c r="F62" s="12" t="s">
        <v>40</v>
      </c>
      <c r="H62" s="15" t="s">
        <v>127</v>
      </c>
      <c r="K62" s="9">
        <v>0.001972800925925926</v>
      </c>
      <c r="L62" s="10">
        <v>153.6910904712763</v>
      </c>
    </row>
    <row r="63" spans="1:14" ht="12.75">
      <c r="A63" s="32"/>
      <c r="F63" s="12" t="s">
        <v>45</v>
      </c>
      <c r="H63" s="15" t="s">
        <v>128</v>
      </c>
      <c r="K63" s="9">
        <v>0.002088773148148148</v>
      </c>
      <c r="L63" s="10">
        <v>215.045063639491</v>
      </c>
      <c r="M63" s="35">
        <f>SUM(L61:L63)</f>
        <v>465.9717922256625</v>
      </c>
      <c r="N63" s="30"/>
    </row>
    <row r="64" spans="1:12" ht="12.75">
      <c r="A64" s="32">
        <v>10</v>
      </c>
      <c r="B64" s="36">
        <f>K64+K65+K66</f>
        <v>0.005929282407407407</v>
      </c>
      <c r="D64" s="11"/>
      <c r="E64" s="12" t="s">
        <v>30</v>
      </c>
      <c r="F64" s="12" t="s">
        <v>45</v>
      </c>
      <c r="H64" s="15" t="s">
        <v>111</v>
      </c>
      <c r="K64" s="9">
        <v>0.001802662037037037</v>
      </c>
      <c r="L64" s="10">
        <v>63.6807705538356</v>
      </c>
    </row>
    <row r="65" spans="1:12" ht="12.75">
      <c r="A65" s="32"/>
      <c r="F65" s="12" t="s">
        <v>45</v>
      </c>
      <c r="H65" s="15" t="s">
        <v>112</v>
      </c>
      <c r="K65" s="9">
        <v>0.001808564814814815</v>
      </c>
      <c r="L65" s="10">
        <v>66.80357757137949</v>
      </c>
    </row>
    <row r="66" spans="1:14" ht="12.75">
      <c r="A66" s="32"/>
      <c r="F66" s="12" t="s">
        <v>51</v>
      </c>
      <c r="H66" s="15" t="s">
        <v>113</v>
      </c>
      <c r="K66" s="9">
        <v>0.0023180555555555554</v>
      </c>
      <c r="L66" s="10">
        <v>336.3446852425179</v>
      </c>
      <c r="M66" s="35">
        <f>SUM(L64:L66)</f>
        <v>466.829033367733</v>
      </c>
      <c r="N66" s="30"/>
    </row>
    <row r="67" spans="1:12" ht="12.75">
      <c r="A67" s="32">
        <v>11</v>
      </c>
      <c r="B67" s="36">
        <f>K67+K68+K69</f>
        <v>0.0059322916666666664</v>
      </c>
      <c r="D67" s="11"/>
      <c r="E67" s="12" t="s">
        <v>18</v>
      </c>
      <c r="F67" s="12" t="s">
        <v>39</v>
      </c>
      <c r="H67" s="15" t="s">
        <v>78</v>
      </c>
      <c r="K67" s="9">
        <v>0.001854050925925926</v>
      </c>
      <c r="L67" s="10">
        <v>90.86756105951167</v>
      </c>
    </row>
    <row r="68" spans="1:12" ht="12.75">
      <c r="A68" s="32"/>
      <c r="F68" s="12" t="s">
        <v>40</v>
      </c>
      <c r="H68" s="15" t="s">
        <v>79</v>
      </c>
      <c r="K68" s="9">
        <v>0.0019920138888888887</v>
      </c>
      <c r="L68" s="10">
        <v>163.85552115583073</v>
      </c>
    </row>
    <row r="69" spans="1:14" ht="12.75">
      <c r="A69" s="32"/>
      <c r="F69" s="12" t="s">
        <v>40</v>
      </c>
      <c r="H69" s="15" t="s">
        <v>80</v>
      </c>
      <c r="K69" s="9">
        <v>0.0020862268518518517</v>
      </c>
      <c r="L69" s="10">
        <v>213.69797041623679</v>
      </c>
      <c r="M69" s="35">
        <f>SUM(L67:L69)</f>
        <v>468.4210526315792</v>
      </c>
      <c r="N69" s="30"/>
    </row>
    <row r="70" spans="1:12" ht="12.75">
      <c r="A70" s="11" t="s">
        <v>186</v>
      </c>
      <c r="B70" s="36">
        <f>K70+K71+K72</f>
        <v>0.006029861111111111</v>
      </c>
      <c r="D70" s="11"/>
      <c r="E70" s="12" t="s">
        <v>37</v>
      </c>
      <c r="F70" s="12" t="s">
        <v>43</v>
      </c>
      <c r="H70" s="15" t="s">
        <v>132</v>
      </c>
      <c r="K70" s="9">
        <v>0.001961574074074074</v>
      </c>
      <c r="L70" s="10">
        <v>147.75163398692825</v>
      </c>
    </row>
    <row r="71" spans="1:12" ht="12.75">
      <c r="A71" s="32"/>
      <c r="F71" s="12" t="s">
        <v>40</v>
      </c>
      <c r="H71" s="15" t="s">
        <v>133</v>
      </c>
      <c r="K71" s="9">
        <v>0.002015393518518519</v>
      </c>
      <c r="L71" s="10">
        <v>176.22428620571054</v>
      </c>
    </row>
    <row r="72" spans="1:14" ht="12.75">
      <c r="A72" s="32"/>
      <c r="F72" s="12" t="s">
        <v>44</v>
      </c>
      <c r="H72" s="12" t="s">
        <v>134</v>
      </c>
      <c r="K72" s="9">
        <v>0.002052893518518518</v>
      </c>
      <c r="L72" s="10">
        <v>196.0632954936359</v>
      </c>
      <c r="M72" s="35">
        <f>SUM(L70:L72)</f>
        <v>520.0392156862747</v>
      </c>
      <c r="N72" s="30"/>
    </row>
    <row r="73" spans="1:12" ht="12.75">
      <c r="A73" s="32">
        <v>12</v>
      </c>
      <c r="B73" s="36">
        <f>K73+K74+K75</f>
        <v>0.006030902777777777</v>
      </c>
      <c r="D73" s="11"/>
      <c r="E73" s="12" t="s">
        <v>25</v>
      </c>
      <c r="F73" s="12" t="s">
        <v>43</v>
      </c>
      <c r="H73" s="15" t="s">
        <v>96</v>
      </c>
      <c r="K73" s="9">
        <v>0.0019469907407407407</v>
      </c>
      <c r="L73" s="10">
        <v>140.03646370829028</v>
      </c>
    </row>
    <row r="74" spans="1:12" ht="12.75">
      <c r="A74" s="32"/>
      <c r="F74" s="12" t="s">
        <v>51</v>
      </c>
      <c r="H74" s="15" t="s">
        <v>97</v>
      </c>
      <c r="K74" s="9">
        <v>0.0020046296296296296</v>
      </c>
      <c r="L74" s="10">
        <v>170.529755761954</v>
      </c>
    </row>
    <row r="75" spans="1:14" ht="12.75">
      <c r="A75" s="32"/>
      <c r="F75" s="12" t="s">
        <v>44</v>
      </c>
      <c r="H75" s="15" t="s">
        <v>98</v>
      </c>
      <c r="K75" s="9">
        <v>0.0020792824074074073</v>
      </c>
      <c r="L75" s="10">
        <v>210.02407980736166</v>
      </c>
      <c r="M75" s="35">
        <f>SUM(L73:L75)</f>
        <v>520.5902992776059</v>
      </c>
      <c r="N75" s="30"/>
    </row>
    <row r="76" spans="1:12" ht="12.75">
      <c r="A76" s="11">
        <v>13</v>
      </c>
      <c r="B76" s="36">
        <f>K76+K77+K78</f>
        <v>0.006037268518518518</v>
      </c>
      <c r="D76" s="11"/>
      <c r="E76" s="12" t="s">
        <v>13</v>
      </c>
      <c r="F76" s="12" t="s">
        <v>45</v>
      </c>
      <c r="H76" s="15" t="s">
        <v>66</v>
      </c>
      <c r="K76" s="9">
        <v>0.0019091435185185184</v>
      </c>
      <c r="L76" s="10">
        <v>120.01375988992083</v>
      </c>
    </row>
    <row r="77" spans="1:12" ht="12.75">
      <c r="A77" s="32"/>
      <c r="F77" s="12" t="s">
        <v>40</v>
      </c>
      <c r="H77" s="15" t="s">
        <v>67</v>
      </c>
      <c r="K77" s="9">
        <v>0.0019869212962962965</v>
      </c>
      <c r="L77" s="10">
        <v>161.16133470932255</v>
      </c>
    </row>
    <row r="78" spans="1:14" ht="12.75">
      <c r="A78" s="32"/>
      <c r="F78" s="12" t="s">
        <v>48</v>
      </c>
      <c r="H78" s="15" t="s">
        <v>68</v>
      </c>
      <c r="K78" s="9">
        <v>0.0021412037037037038</v>
      </c>
      <c r="L78" s="10">
        <v>242.7829377364983</v>
      </c>
      <c r="M78" s="35">
        <f>SUM(L76:L78)</f>
        <v>523.9580323357417</v>
      </c>
      <c r="N78" s="30"/>
    </row>
    <row r="79" spans="1:12" ht="12.75">
      <c r="A79" s="32">
        <v>14</v>
      </c>
      <c r="B79" s="36">
        <f>K79+K80+K81</f>
        <v>0.006044444444444444</v>
      </c>
      <c r="D79" s="11"/>
      <c r="E79" s="12" t="s">
        <v>22</v>
      </c>
      <c r="F79" s="12" t="s">
        <v>44</v>
      </c>
      <c r="H79" s="15" t="s">
        <v>87</v>
      </c>
      <c r="K79" s="9">
        <v>0.0018541666666666667</v>
      </c>
      <c r="L79" s="10">
        <v>90.92879256965955</v>
      </c>
    </row>
    <row r="80" spans="1:12" ht="12.75">
      <c r="A80" s="32"/>
      <c r="F80" s="12" t="s">
        <v>44</v>
      </c>
      <c r="H80" s="15" t="s">
        <v>88</v>
      </c>
      <c r="K80" s="9">
        <v>0.002015625</v>
      </c>
      <c r="L80" s="10">
        <v>176.3467492260063</v>
      </c>
    </row>
    <row r="81" spans="1:14" ht="12.75">
      <c r="A81" s="32"/>
      <c r="F81" s="12" t="s">
        <v>41</v>
      </c>
      <c r="H81" s="15" t="s">
        <v>89</v>
      </c>
      <c r="K81" s="9">
        <v>0.002174652777777778</v>
      </c>
      <c r="L81" s="10">
        <v>260.4788441692467</v>
      </c>
      <c r="M81" s="35">
        <f>SUM(L79:L81)</f>
        <v>527.7543859649126</v>
      </c>
      <c r="N81" s="30"/>
    </row>
    <row r="82" spans="1:12" ht="12.75">
      <c r="A82" s="32">
        <v>15</v>
      </c>
      <c r="B82" s="36">
        <f>K82+K83+K84</f>
        <v>0.006069675925925925</v>
      </c>
      <c r="D82" s="11"/>
      <c r="E82" s="12" t="s">
        <v>12</v>
      </c>
      <c r="F82" s="12" t="s">
        <v>45</v>
      </c>
      <c r="H82" s="15" t="s">
        <v>63</v>
      </c>
      <c r="K82" s="9">
        <v>0.0017387731481481481</v>
      </c>
      <c r="L82" s="10">
        <v>29.880976952184483</v>
      </c>
    </row>
    <row r="83" spans="1:12" ht="12.75">
      <c r="A83" s="32"/>
      <c r="F83" s="12" t="s">
        <v>46</v>
      </c>
      <c r="H83" s="15" t="s">
        <v>64</v>
      </c>
      <c r="K83" s="9">
        <v>0.0020076388888888887</v>
      </c>
      <c r="L83" s="10">
        <v>172.1217750257997</v>
      </c>
    </row>
    <row r="84" spans="1:14" ht="12.75">
      <c r="A84" s="32"/>
      <c r="F84" s="12" t="s">
        <v>47</v>
      </c>
      <c r="H84" s="12" t="s">
        <v>65</v>
      </c>
      <c r="K84" s="9">
        <v>0.0023232638888888886</v>
      </c>
      <c r="L84" s="10">
        <v>339.1001031991743</v>
      </c>
      <c r="M84" s="35">
        <f>SUM(L82:L84)</f>
        <v>541.1028551771585</v>
      </c>
      <c r="N84" s="30"/>
    </row>
    <row r="85" spans="1:12" ht="12.75">
      <c r="A85" s="11" t="s">
        <v>186</v>
      </c>
      <c r="B85" s="36">
        <f>K85+K86+K87</f>
        <v>0.006108912037037038</v>
      </c>
      <c r="D85" s="11"/>
      <c r="E85" s="12" t="s">
        <v>31</v>
      </c>
      <c r="F85" s="12" t="s">
        <v>50</v>
      </c>
      <c r="H85" s="15" t="s">
        <v>114</v>
      </c>
      <c r="K85" s="9">
        <v>0.0019515046296296299</v>
      </c>
      <c r="L85" s="10">
        <v>142.42449260405942</v>
      </c>
    </row>
    <row r="86" spans="1:12" ht="12.75">
      <c r="A86" s="32"/>
      <c r="F86" s="12" t="s">
        <v>45</v>
      </c>
      <c r="H86" s="15" t="s">
        <v>115</v>
      </c>
      <c r="K86" s="9">
        <v>0.002076388888888889</v>
      </c>
      <c r="L86" s="10">
        <v>208.4932920536637</v>
      </c>
    </row>
    <row r="87" spans="1:14" ht="12.75">
      <c r="A87" s="32"/>
      <c r="F87" s="12" t="s">
        <v>50</v>
      </c>
      <c r="H87" s="12" t="s">
        <v>116</v>
      </c>
      <c r="K87" s="9">
        <v>0.0020810185185185185</v>
      </c>
      <c r="L87" s="10">
        <v>210.94255245958038</v>
      </c>
      <c r="M87" s="35">
        <f>SUM(L85:L87)</f>
        <v>561.8603371173035</v>
      </c>
      <c r="N87" s="30"/>
    </row>
    <row r="88" spans="1:12" ht="12.75">
      <c r="A88" s="32">
        <v>16</v>
      </c>
      <c r="B88" s="36">
        <f>K88+K89+K90</f>
        <v>0.0061207175925925925</v>
      </c>
      <c r="D88" s="11"/>
      <c r="E88" s="12" t="s">
        <v>24</v>
      </c>
      <c r="F88" s="12" t="s">
        <v>45</v>
      </c>
      <c r="H88" s="15" t="s">
        <v>93</v>
      </c>
      <c r="K88" s="9">
        <v>0.001952662037037037</v>
      </c>
      <c r="L88" s="10">
        <v>143.03680770553842</v>
      </c>
    </row>
    <row r="89" spans="1:12" ht="12.75">
      <c r="A89" s="32"/>
      <c r="F89" s="12" t="s">
        <v>45</v>
      </c>
      <c r="H89" s="15" t="s">
        <v>94</v>
      </c>
      <c r="K89" s="9">
        <v>0.002029513888888889</v>
      </c>
      <c r="L89" s="10">
        <v>183.69453044375655</v>
      </c>
    </row>
    <row r="90" spans="1:14" ht="12.75">
      <c r="A90" s="32"/>
      <c r="F90" s="12" t="s">
        <v>38</v>
      </c>
      <c r="H90" s="15" t="s">
        <v>95</v>
      </c>
      <c r="K90" s="9">
        <v>0.0021385416666666666</v>
      </c>
      <c r="L90" s="10">
        <v>241.3746130030961</v>
      </c>
      <c r="M90" s="35">
        <f>SUM(L88:L90)</f>
        <v>568.1059511523911</v>
      </c>
      <c r="N90" s="30"/>
    </row>
    <row r="91" spans="1:12" ht="12.75">
      <c r="A91" s="32">
        <v>17</v>
      </c>
      <c r="B91" s="36">
        <f>K91+K92+K93</f>
        <v>0.006140277777777778</v>
      </c>
      <c r="D91" s="11"/>
      <c r="E91" s="12" t="s">
        <v>19</v>
      </c>
      <c r="F91" s="12" t="s">
        <v>44</v>
      </c>
      <c r="H91" s="15" t="s">
        <v>81</v>
      </c>
      <c r="K91" s="9">
        <v>0.0020099537037037035</v>
      </c>
      <c r="L91" s="10">
        <v>173.34640522875816</v>
      </c>
    </row>
    <row r="92" spans="1:12" ht="12.75">
      <c r="A92" s="32"/>
      <c r="F92" s="12" t="s">
        <v>52</v>
      </c>
      <c r="H92" s="15" t="s">
        <v>82</v>
      </c>
      <c r="K92" s="9">
        <v>0.0020115740740740745</v>
      </c>
      <c r="L92" s="10">
        <v>174.20364637082935</v>
      </c>
    </row>
    <row r="93" spans="1:14" ht="12.75">
      <c r="A93" s="32"/>
      <c r="F93" s="12" t="s">
        <v>44</v>
      </c>
      <c r="H93" s="15" t="s">
        <v>83</v>
      </c>
      <c r="K93" s="9">
        <v>0.00211875</v>
      </c>
      <c r="L93" s="10">
        <v>230.90402476780196</v>
      </c>
      <c r="M93" s="35">
        <f>SUM(L91:L93)</f>
        <v>578.4540763673895</v>
      </c>
      <c r="N93" s="30"/>
    </row>
    <row r="94" spans="1:12" ht="12.75">
      <c r="A94" s="32">
        <v>18</v>
      </c>
      <c r="B94" s="36">
        <f>K94+K95+K96</f>
        <v>0.006185763888888889</v>
      </c>
      <c r="D94" s="11"/>
      <c r="E94" s="13" t="s">
        <v>14</v>
      </c>
      <c r="F94" s="13" t="s">
        <v>39</v>
      </c>
      <c r="H94" s="16" t="s">
        <v>69</v>
      </c>
      <c r="K94" s="9">
        <v>0.0018427083333333336</v>
      </c>
      <c r="L94" s="10">
        <v>84.86687306501574</v>
      </c>
    </row>
    <row r="95" spans="1:12" ht="12.75">
      <c r="A95" s="32"/>
      <c r="F95" s="12" t="s">
        <v>47</v>
      </c>
      <c r="H95" s="15" t="s">
        <v>70</v>
      </c>
      <c r="K95" s="9">
        <v>0.00215</v>
      </c>
      <c r="L95" s="10">
        <v>247.43653250774014</v>
      </c>
    </row>
    <row r="96" spans="1:14" ht="12.75">
      <c r="A96" s="32"/>
      <c r="F96" s="12" t="s">
        <v>40</v>
      </c>
      <c r="H96" s="15" t="s">
        <v>71</v>
      </c>
      <c r="K96" s="9">
        <v>0.0021930555555555557</v>
      </c>
      <c r="L96" s="10">
        <v>270.2146542827659</v>
      </c>
      <c r="M96" s="35">
        <f>SUM(L94:L96)</f>
        <v>602.5180598555218</v>
      </c>
      <c r="N96" s="30"/>
    </row>
    <row r="97" spans="1:12" ht="12.75">
      <c r="A97" s="11" t="s">
        <v>186</v>
      </c>
      <c r="B97" s="36">
        <f>K97+K98+K99</f>
        <v>0.006283796296296296</v>
      </c>
      <c r="D97" s="11"/>
      <c r="E97" s="12" t="s">
        <v>26</v>
      </c>
      <c r="F97" s="12" t="s">
        <v>40</v>
      </c>
      <c r="H97" s="15" t="s">
        <v>99</v>
      </c>
      <c r="K97" s="9">
        <v>0.001932060185185185</v>
      </c>
      <c r="L97" s="10">
        <v>132.1375988992088</v>
      </c>
    </row>
    <row r="98" spans="1:12" ht="12.75">
      <c r="A98" s="32"/>
      <c r="F98" s="12" t="s">
        <v>38</v>
      </c>
      <c r="H98" s="15" t="s">
        <v>100</v>
      </c>
      <c r="K98" s="9">
        <v>0.002020717592592592</v>
      </c>
      <c r="L98" s="10">
        <v>179.04093567251448</v>
      </c>
    </row>
    <row r="99" spans="1:14" ht="12.75">
      <c r="A99" s="32"/>
      <c r="F99" s="12" t="s">
        <v>39</v>
      </c>
      <c r="H99" s="15" t="s">
        <v>101</v>
      </c>
      <c r="K99" s="9">
        <v>0.0023310185185185187</v>
      </c>
      <c r="L99" s="10">
        <v>343.20261437908516</v>
      </c>
      <c r="M99" s="35">
        <f>SUM(L97:L99)</f>
        <v>654.3811489508084</v>
      </c>
      <c r="N99" s="30"/>
    </row>
    <row r="100" spans="1:12" ht="12.75">
      <c r="A100" s="11" t="s">
        <v>186</v>
      </c>
      <c r="B100" s="36">
        <f>K100+K101+K102</f>
        <v>0.006287268518518518</v>
      </c>
      <c r="D100" s="11"/>
      <c r="E100" s="12" t="s">
        <v>29</v>
      </c>
      <c r="F100" s="12" t="s">
        <v>40</v>
      </c>
      <c r="H100" s="15" t="s">
        <v>108</v>
      </c>
      <c r="K100" s="9">
        <v>0.0020424768518518517</v>
      </c>
      <c r="L100" s="10">
        <v>190.55245958032333</v>
      </c>
    </row>
    <row r="101" spans="6:12" ht="12.75">
      <c r="F101" s="12" t="s">
        <v>40</v>
      </c>
      <c r="H101" s="15" t="s">
        <v>109</v>
      </c>
      <c r="K101" s="9">
        <v>0.0021207175925925924</v>
      </c>
      <c r="L101" s="10">
        <v>231.94496044031644</v>
      </c>
    </row>
    <row r="102" spans="6:14" ht="12.75">
      <c r="F102" s="12" t="s">
        <v>48</v>
      </c>
      <c r="H102" s="15" t="s">
        <v>110</v>
      </c>
      <c r="K102" s="9">
        <v>0.0021240740740740742</v>
      </c>
      <c r="L102" s="10">
        <v>233.72067423460635</v>
      </c>
      <c r="M102" s="35">
        <f>SUM(L100:L102)</f>
        <v>656.2180942552461</v>
      </c>
      <c r="N102" s="30"/>
    </row>
    <row r="105" spans="1:7" ht="12.75">
      <c r="A105" s="5" t="s">
        <v>8</v>
      </c>
      <c r="B105" s="6"/>
      <c r="C105" s="7"/>
      <c r="D105" s="7"/>
      <c r="E105" s="7"/>
      <c r="F105" s="7"/>
      <c r="G105" s="7"/>
    </row>
    <row r="106" spans="1:7" ht="12.75">
      <c r="A106" s="6"/>
      <c r="B106" s="6"/>
      <c r="C106" s="7"/>
      <c r="D106" s="7"/>
      <c r="E106" s="7"/>
      <c r="F106" s="7"/>
      <c r="G106" s="7"/>
    </row>
    <row r="107" spans="1:7" ht="12.75">
      <c r="A107" s="6"/>
      <c r="B107" s="6"/>
      <c r="C107" s="7"/>
      <c r="D107" s="7"/>
      <c r="E107" s="12" t="s">
        <v>17</v>
      </c>
      <c r="F107" s="7"/>
      <c r="G107" s="7"/>
    </row>
    <row r="108" spans="1:7" ht="12.75">
      <c r="A108" s="6"/>
      <c r="B108" s="6"/>
      <c r="C108" s="7"/>
      <c r="D108" s="7"/>
      <c r="E108" s="12" t="s">
        <v>21</v>
      </c>
      <c r="F108" s="7"/>
      <c r="G108" s="7"/>
    </row>
    <row r="109" spans="1:7" ht="12.75">
      <c r="A109" s="6"/>
      <c r="B109" s="6"/>
      <c r="C109" s="7"/>
      <c r="D109" s="7"/>
      <c r="F109" s="7"/>
      <c r="G109" s="7"/>
    </row>
    <row r="110" spans="1:7" ht="12.75">
      <c r="A110" s="6"/>
      <c r="B110" s="6"/>
      <c r="C110" s="7"/>
      <c r="D110" s="7"/>
      <c r="E110" s="18" t="s">
        <v>155</v>
      </c>
      <c r="F110" s="7"/>
      <c r="G110" s="7"/>
    </row>
    <row r="111" spans="1:10" ht="12.75">
      <c r="A111" s="6"/>
      <c r="B111" s="6"/>
      <c r="C111" s="7"/>
      <c r="D111" s="7"/>
      <c r="E111" s="18" t="s">
        <v>155</v>
      </c>
      <c r="F111" s="7"/>
      <c r="J111" s="7"/>
    </row>
    <row r="112" spans="1:10" ht="12.75">
      <c r="A112" s="6"/>
      <c r="B112" s="6"/>
      <c r="C112" s="7"/>
      <c r="D112" s="7"/>
      <c r="E112" s="18" t="s">
        <v>155</v>
      </c>
      <c r="F112" s="7"/>
      <c r="J112" s="22" t="s">
        <v>9</v>
      </c>
    </row>
    <row r="113" ht="12.75">
      <c r="J113" s="22" t="s">
        <v>187</v>
      </c>
    </row>
  </sheetData>
  <sheetProtection/>
  <mergeCells count="3">
    <mergeCell ref="H24:J24"/>
    <mergeCell ref="I6:J6"/>
    <mergeCell ref="I21:J21"/>
  </mergeCells>
  <printOptions/>
  <pageMargins left="0.75" right="0.75" top="1" bottom="1" header="0.5" footer="0.5"/>
  <pageSetup horizontalDpi="300" verticalDpi="300" orientation="portrait" paperSize="9" scale="95" r:id="rId1"/>
  <rowBreaks count="2" manualBreakCount="2">
    <brk id="42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2016-01-22T14:53:01Z</cp:lastPrinted>
  <dcterms:created xsi:type="dcterms:W3CDTF">2006-06-15T23:51:42Z</dcterms:created>
  <dcterms:modified xsi:type="dcterms:W3CDTF">2016-01-22T15:02:34Z</dcterms:modified>
  <cp:category/>
  <cp:version/>
  <cp:contentType/>
  <cp:contentStatus/>
</cp:coreProperties>
</file>