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65" windowHeight="12120" activeTab="0"/>
  </bookViews>
  <sheets>
    <sheet name="Sheet1" sheetId="1" r:id="rId1"/>
  </sheets>
  <definedNames>
    <definedName name="Div">'Sheet1'!$D$29</definedName>
    <definedName name="First_Time">'Sheet1'!$K$29</definedName>
    <definedName name="Last_Time">'Sheet1'!#REF!</definedName>
    <definedName name="lastblankline">'Sheet1'!$A$130</definedName>
    <definedName name="Name">'Sheet1'!$H$29</definedName>
    <definedName name="Next_Score">'Sheet1'!$M$58</definedName>
    <definedName name="nextDSQteamdiv">'Sheet1'!$D$63</definedName>
    <definedName name="placeholder">'Sheet1'!#REF!</definedName>
    <definedName name="_xlnm.Print_Titles">'Sheet1'!$27:$27</definedName>
    <definedName name="Rank">'Sheet1'!$F$29</definedName>
    <definedName name="Team">'Sheet1'!$E$29</definedName>
    <definedName name="This_Score">'Sheet1'!$M$28</definedName>
    <definedName name="Total_Points">'Sheet1'!$K$29</definedName>
  </definedNames>
  <calcPr fullCalcOnLoad="1" refMode="R1C1"/>
</workbook>
</file>

<file path=xl/sharedStrings.xml><?xml version="1.0" encoding="utf-8"?>
<sst xmlns="http://schemas.openxmlformats.org/spreadsheetml/2006/main" count="175" uniqueCount="114">
  <si>
    <t>Pos</t>
  </si>
  <si>
    <t>Total Time</t>
  </si>
  <si>
    <t>Div</t>
  </si>
  <si>
    <t>Team</t>
  </si>
  <si>
    <t>Rank</t>
  </si>
  <si>
    <t>Name</t>
  </si>
  <si>
    <t>Individual Time</t>
  </si>
  <si>
    <t>Ind Race Points</t>
  </si>
  <si>
    <t>Race Points</t>
  </si>
  <si>
    <t>Disqualified Teams:</t>
  </si>
  <si>
    <t xml:space="preserve"> </t>
  </si>
  <si>
    <t>OUOTC</t>
  </si>
  <si>
    <t>19 Regt RA</t>
  </si>
  <si>
    <t>1 RHA</t>
  </si>
  <si>
    <t>3 RHA</t>
  </si>
  <si>
    <t>14 Regt RA</t>
  </si>
  <si>
    <t>16 Regt RA</t>
  </si>
  <si>
    <t>26 Regt RA</t>
  </si>
  <si>
    <t>29 Cdo RA</t>
  </si>
  <si>
    <t>BUOTC</t>
  </si>
  <si>
    <t>5 Regt RA</t>
  </si>
  <si>
    <t>HAC</t>
  </si>
  <si>
    <t>32 Regt RA</t>
  </si>
  <si>
    <t>OCdt</t>
  </si>
  <si>
    <t>Sgt</t>
  </si>
  <si>
    <t>Capt</t>
  </si>
  <si>
    <t>LBdr</t>
  </si>
  <si>
    <t>Lt</t>
  </si>
  <si>
    <t>Gnr</t>
  </si>
  <si>
    <t>2Lt</t>
  </si>
  <si>
    <t>Tpr</t>
  </si>
  <si>
    <t>Maj</t>
  </si>
  <si>
    <t>HENRIQUES Joshua</t>
  </si>
  <si>
    <t>CARR Gaz</t>
  </si>
  <si>
    <t>STODDART Lee</t>
  </si>
  <si>
    <t>ADAMSON Richard</t>
  </si>
  <si>
    <t>LANGLEY David</t>
  </si>
  <si>
    <t>MEEK Mark</t>
  </si>
  <si>
    <t>WORBOYS James</t>
  </si>
  <si>
    <t>SHAW Alfie</t>
  </si>
  <si>
    <t>WIEGMAN Thomas</t>
  </si>
  <si>
    <t>CURRAN Kieran</t>
  </si>
  <si>
    <t>WESTALL Jack</t>
  </si>
  <si>
    <t>THWAITES Nicholas</t>
  </si>
  <si>
    <t>MCARTHUR Robin</t>
  </si>
  <si>
    <t>WHYTE Ritchie</t>
  </si>
  <si>
    <t>MILLER William</t>
  </si>
  <si>
    <t>GEERING Scarlett</t>
  </si>
  <si>
    <t>MOREMAN Alex</t>
  </si>
  <si>
    <t>EDDINGS Imogen</t>
  </si>
  <si>
    <t>MOSES Thomas</t>
  </si>
  <si>
    <t>DAVIES Mike</t>
  </si>
  <si>
    <t>YATES Glyn</t>
  </si>
  <si>
    <t>ASHFORD Chris</t>
  </si>
  <si>
    <t>BRADSHAW Ben</t>
  </si>
  <si>
    <t>FLYNN Greg</t>
  </si>
  <si>
    <t>SANDBERG Archibald</t>
  </si>
  <si>
    <t>MASON Ben</t>
  </si>
  <si>
    <t>THOMPSON Ryan</t>
  </si>
  <si>
    <t>HARRIS Connor</t>
  </si>
  <si>
    <t>BURROWS Adam</t>
  </si>
  <si>
    <t>CRACKNELL Luke</t>
  </si>
  <si>
    <t>CAMERON Alex</t>
  </si>
  <si>
    <t>SISWICK Christopher</t>
  </si>
  <si>
    <t>HOLLIDAY Hattie</t>
  </si>
  <si>
    <t>Royal Artillery</t>
  </si>
  <si>
    <t>Ski Championships - Les Deux Alpes</t>
  </si>
  <si>
    <t>EX ALPINE TIGER 2016</t>
  </si>
  <si>
    <t>TEAM SLALOM</t>
  </si>
  <si>
    <t>Venue:</t>
  </si>
  <si>
    <t>Les Deux Alpes</t>
  </si>
  <si>
    <t>Course Name:</t>
  </si>
  <si>
    <t>Slamon Muretouse</t>
  </si>
  <si>
    <t>Jury</t>
  </si>
  <si>
    <t>Technical Data</t>
  </si>
  <si>
    <t>TD:</t>
  </si>
  <si>
    <t>GBR</t>
  </si>
  <si>
    <t>Start Altitude (m):</t>
  </si>
  <si>
    <t>Referee:</t>
  </si>
  <si>
    <t>Lt Col</t>
  </si>
  <si>
    <t>C Hewitt</t>
  </si>
  <si>
    <t>Finish Altitude (m):</t>
  </si>
  <si>
    <t>Assistant Referee:</t>
  </si>
  <si>
    <t>F Curran</t>
  </si>
  <si>
    <t>Vertical Difference (m):</t>
  </si>
  <si>
    <t>Chief of Race:</t>
  </si>
  <si>
    <t>Homologation:</t>
  </si>
  <si>
    <t>First Run</t>
  </si>
  <si>
    <t>Second Run</t>
  </si>
  <si>
    <t>Course Setter:</t>
  </si>
  <si>
    <t>Msr</t>
  </si>
  <si>
    <t>L Mounier</t>
  </si>
  <si>
    <t>FRA</t>
  </si>
  <si>
    <t>Number of Gates:</t>
  </si>
  <si>
    <t>Turning Gates:</t>
  </si>
  <si>
    <t>Start Time:</t>
  </si>
  <si>
    <t>Forerunners:</t>
  </si>
  <si>
    <t>A</t>
  </si>
  <si>
    <t>A Costa</t>
  </si>
  <si>
    <t>B</t>
  </si>
  <si>
    <t>C</t>
  </si>
  <si>
    <t>D</t>
  </si>
  <si>
    <t>Weather:</t>
  </si>
  <si>
    <t>Snow:</t>
  </si>
  <si>
    <t>Temperature:</t>
  </si>
  <si>
    <t>F=</t>
  </si>
  <si>
    <t>OFFICIAL TEAM RESULTS</t>
  </si>
  <si>
    <t>Start: -15</t>
  </si>
  <si>
    <t>Soft</t>
  </si>
  <si>
    <t>Finish: -15</t>
  </si>
  <si>
    <t>Blizzard</t>
  </si>
  <si>
    <t>R E Haines</t>
  </si>
  <si>
    <t>Chief of Race</t>
  </si>
  <si>
    <t>Maj R E Haines (GBR)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</si>
</sst>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.00"/>
    <numFmt numFmtId="165" formatCode="dd\ mmmm\ yyyy"/>
  </numFmts>
  <fonts count="2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/>
    </xf>
    <xf numFmtId="0" fontId="0" fillId="20" borderId="0" xfId="0" applyFont="1" applyFill="1" applyAlignment="1">
      <alignment horizontal="center" vertical="center" wrapText="1"/>
    </xf>
    <xf numFmtId="2" fontId="0" fillId="0" borderId="10" xfId="0" applyNumberFormat="1" applyFont="1" applyBorder="1" applyAlignment="1">
      <alignment horizontal="centerContinuous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5">
      <selection activeCell="N76" sqref="N76"/>
    </sheetView>
  </sheetViews>
  <sheetFormatPr defaultColWidth="9.140625" defaultRowHeight="12.75"/>
  <cols>
    <col min="1" max="1" width="6.28125" style="0" customWidth="1"/>
    <col min="2" max="2" width="8.00390625" style="0" customWidth="1"/>
    <col min="3" max="3" width="5.140625" style="0" customWidth="1"/>
    <col min="4" max="4" width="6.7109375" style="0" customWidth="1"/>
    <col min="5" max="5" width="18.7109375" style="0" customWidth="1"/>
    <col min="6" max="7" width="5.7109375" style="0" customWidth="1"/>
    <col min="8" max="8" width="2.7109375" style="0" customWidth="1"/>
    <col min="9" max="9" width="3.57421875" style="0" customWidth="1"/>
    <col min="10" max="10" width="18.7109375" style="0" customWidth="1"/>
    <col min="11" max="11" width="9.00390625" style="0" customWidth="1"/>
    <col min="12" max="12" width="9.140625" style="0" hidden="1" customWidth="1"/>
    <col min="13" max="13" width="6.7109375" style="0" customWidth="1"/>
    <col min="14" max="14" width="4.00390625" style="0" customWidth="1"/>
  </cols>
  <sheetData>
    <row r="1" spans="1:14" ht="18" customHeight="1">
      <c r="A1" s="20" t="s">
        <v>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32"/>
      <c r="N1" s="32"/>
    </row>
    <row r="2" spans="1:14" ht="18" customHeight="1">
      <c r="A2" s="20" t="s">
        <v>66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32"/>
      <c r="N2" s="32"/>
    </row>
    <row r="3" spans="1:14" ht="18" customHeight="1">
      <c r="A3" s="20" t="s">
        <v>67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32"/>
      <c r="N3" s="32"/>
    </row>
    <row r="4" spans="1:14" ht="36" customHeight="1">
      <c r="A4" s="20" t="s">
        <v>68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32"/>
      <c r="N4" s="32"/>
    </row>
    <row r="5" spans="1:14" ht="18" customHeight="1">
      <c r="A5" s="20" t="s">
        <v>106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32"/>
      <c r="N5" s="32"/>
    </row>
    <row r="6" spans="1:12" ht="24.75" customHeight="1">
      <c r="A6" s="8" t="s">
        <v>69</v>
      </c>
      <c r="D6" t="s">
        <v>70</v>
      </c>
      <c r="E6" s="8"/>
      <c r="F6" s="8"/>
      <c r="I6" s="40">
        <v>42375</v>
      </c>
      <c r="J6" s="40"/>
      <c r="K6" s="8"/>
      <c r="L6" s="8"/>
    </row>
    <row r="7" spans="1:12" ht="24.75" customHeight="1">
      <c r="A7" s="8" t="s">
        <v>71</v>
      </c>
      <c r="D7" s="8" t="s">
        <v>72</v>
      </c>
      <c r="E7" s="8"/>
      <c r="F7" s="8"/>
      <c r="I7" s="21"/>
      <c r="J7" s="8"/>
      <c r="K7" s="8"/>
      <c r="L7" s="8"/>
    </row>
    <row r="8" spans="1:12" ht="24.75" customHeight="1">
      <c r="A8" s="21" t="s">
        <v>73</v>
      </c>
      <c r="D8" s="22"/>
      <c r="E8" s="8"/>
      <c r="F8" s="8"/>
      <c r="I8" s="21" t="s">
        <v>74</v>
      </c>
      <c r="J8" s="8"/>
      <c r="K8" s="8"/>
      <c r="L8" s="8"/>
    </row>
    <row r="9" spans="1:14" ht="24.75" customHeight="1">
      <c r="A9" t="s">
        <v>75</v>
      </c>
      <c r="D9" s="8"/>
      <c r="E9" s="8"/>
      <c r="F9" s="8" t="s">
        <v>76</v>
      </c>
      <c r="I9" s="21" t="s">
        <v>77</v>
      </c>
      <c r="J9" s="8"/>
      <c r="M9" s="23">
        <v>3000</v>
      </c>
      <c r="N9" s="23"/>
    </row>
    <row r="10" spans="1:14" ht="12.75">
      <c r="A10" t="s">
        <v>78</v>
      </c>
      <c r="D10" s="8" t="s">
        <v>79</v>
      </c>
      <c r="E10" s="8" t="s">
        <v>80</v>
      </c>
      <c r="F10" s="8" t="s">
        <v>76</v>
      </c>
      <c r="I10" s="21" t="s">
        <v>81</v>
      </c>
      <c r="J10" s="8"/>
      <c r="M10" s="23">
        <v>2850</v>
      </c>
      <c r="N10" s="23"/>
    </row>
    <row r="11" spans="1:14" ht="12.75">
      <c r="A11" t="s">
        <v>82</v>
      </c>
      <c r="D11" s="8" t="s">
        <v>24</v>
      </c>
      <c r="E11" s="8" t="s">
        <v>83</v>
      </c>
      <c r="F11" s="8" t="s">
        <v>76</v>
      </c>
      <c r="I11" s="21" t="s">
        <v>84</v>
      </c>
      <c r="J11" s="8"/>
      <c r="M11" s="23">
        <v>150</v>
      </c>
      <c r="N11" s="23"/>
    </row>
    <row r="12" spans="1:14" ht="12.75">
      <c r="A12" t="s">
        <v>85</v>
      </c>
      <c r="D12" s="8" t="s">
        <v>31</v>
      </c>
      <c r="E12" s="8" t="s">
        <v>111</v>
      </c>
      <c r="F12" s="8" t="s">
        <v>76</v>
      </c>
      <c r="I12" s="21" t="s">
        <v>86</v>
      </c>
      <c r="J12" s="8"/>
      <c r="M12" s="41">
        <v>2085114</v>
      </c>
      <c r="N12" s="41"/>
    </row>
    <row r="13" spans="4:14" ht="12.75">
      <c r="D13" s="8"/>
      <c r="E13" s="8"/>
      <c r="F13" s="8"/>
      <c r="I13" s="21"/>
      <c r="J13" s="8"/>
      <c r="M13" s="23"/>
      <c r="N13" s="23"/>
    </row>
    <row r="14" spans="1:12" ht="24.75" customHeight="1">
      <c r="A14" s="24"/>
      <c r="D14" s="25"/>
      <c r="E14" s="26" t="s">
        <v>87</v>
      </c>
      <c r="F14" s="24"/>
      <c r="I14" s="24"/>
      <c r="J14" s="27" t="s">
        <v>88</v>
      </c>
      <c r="K14" s="28"/>
      <c r="L14" s="25"/>
    </row>
    <row r="15" spans="1:11" ht="12.75" customHeight="1">
      <c r="A15" s="8" t="s">
        <v>89</v>
      </c>
      <c r="D15" s="8" t="s">
        <v>90</v>
      </c>
      <c r="E15" s="8" t="s">
        <v>91</v>
      </c>
      <c r="F15" s="8" t="s">
        <v>92</v>
      </c>
      <c r="I15" s="8" t="s">
        <v>90</v>
      </c>
      <c r="J15" s="8" t="s">
        <v>91</v>
      </c>
      <c r="K15" s="8" t="s">
        <v>92</v>
      </c>
    </row>
    <row r="16" spans="1:11" ht="12.75" customHeight="1">
      <c r="A16" s="8" t="s">
        <v>93</v>
      </c>
      <c r="D16" s="21">
        <v>40</v>
      </c>
      <c r="E16" s="8"/>
      <c r="F16" s="8"/>
      <c r="I16" s="21">
        <v>41</v>
      </c>
      <c r="J16" s="8"/>
      <c r="K16" s="8"/>
    </row>
    <row r="17" spans="1:11" ht="12.75" customHeight="1">
      <c r="A17" t="s">
        <v>94</v>
      </c>
      <c r="D17" s="21">
        <v>39</v>
      </c>
      <c r="E17" s="8"/>
      <c r="F17" s="8"/>
      <c r="I17" s="21">
        <v>40</v>
      </c>
      <c r="J17" s="8"/>
      <c r="K17" s="8"/>
    </row>
    <row r="18" spans="1:11" ht="12.75" customHeight="1">
      <c r="A18" s="8" t="s">
        <v>95</v>
      </c>
      <c r="D18" s="29">
        <v>0.5833333333333334</v>
      </c>
      <c r="E18" s="8"/>
      <c r="F18" s="8"/>
      <c r="I18" s="42">
        <v>0.6180555555555556</v>
      </c>
      <c r="J18" s="42"/>
      <c r="K18" s="8"/>
    </row>
    <row r="19" spans="1:11" ht="24.75" customHeight="1">
      <c r="A19" s="8" t="s">
        <v>96</v>
      </c>
      <c r="D19" s="8" t="s">
        <v>97</v>
      </c>
      <c r="E19" s="8" t="s">
        <v>98</v>
      </c>
      <c r="F19" s="8" t="s">
        <v>10</v>
      </c>
      <c r="I19" s="21" t="s">
        <v>97</v>
      </c>
      <c r="J19" s="8" t="s">
        <v>98</v>
      </c>
      <c r="K19" s="8"/>
    </row>
    <row r="20" spans="1:12" ht="12.75" customHeight="1">
      <c r="A20" s="8"/>
      <c r="D20" s="8" t="s">
        <v>99</v>
      </c>
      <c r="E20" s="8" t="s">
        <v>10</v>
      </c>
      <c r="F20" s="8" t="s">
        <v>10</v>
      </c>
      <c r="I20" s="21" t="s">
        <v>99</v>
      </c>
      <c r="J20" s="8" t="s">
        <v>10</v>
      </c>
      <c r="K20" s="8" t="s">
        <v>10</v>
      </c>
      <c r="L20" s="8"/>
    </row>
    <row r="21" spans="1:12" ht="12.75" customHeight="1">
      <c r="A21" s="8"/>
      <c r="D21" s="8" t="s">
        <v>100</v>
      </c>
      <c r="E21" s="8" t="s">
        <v>10</v>
      </c>
      <c r="F21" s="8" t="s">
        <v>10</v>
      </c>
      <c r="I21" s="21" t="s">
        <v>100</v>
      </c>
      <c r="J21" s="8" t="s">
        <v>10</v>
      </c>
      <c r="K21" s="8" t="s">
        <v>10</v>
      </c>
      <c r="L21" s="8"/>
    </row>
    <row r="22" spans="1:14" ht="12.75" customHeight="1">
      <c r="A22" s="8"/>
      <c r="D22" s="8" t="s">
        <v>101</v>
      </c>
      <c r="E22" s="8" t="s">
        <v>10</v>
      </c>
      <c r="F22" s="8" t="s">
        <v>10</v>
      </c>
      <c r="I22" s="8" t="s">
        <v>101</v>
      </c>
      <c r="K22" s="8" t="s">
        <v>10</v>
      </c>
      <c r="M22" s="8" t="s">
        <v>10</v>
      </c>
      <c r="N22" s="8"/>
    </row>
    <row r="23" spans="1:14" ht="24.75" customHeight="1">
      <c r="A23" s="30" t="s">
        <v>102</v>
      </c>
      <c r="B23" s="30"/>
      <c r="C23" s="21" t="s">
        <v>110</v>
      </c>
      <c r="D23" s="29"/>
      <c r="E23" s="31" t="s">
        <v>103</v>
      </c>
      <c r="F23" s="30" t="s">
        <v>108</v>
      </c>
      <c r="G23" s="32"/>
      <c r="H23" s="30" t="s">
        <v>104</v>
      </c>
      <c r="J23" s="34" t="s">
        <v>107</v>
      </c>
      <c r="M23" s="29" t="s">
        <v>109</v>
      </c>
      <c r="N23" s="33"/>
    </row>
    <row r="24" spans="1:14" ht="13.5" thickBot="1">
      <c r="A24" s="34"/>
      <c r="B24" s="34"/>
      <c r="M24" s="35" t="s">
        <v>105</v>
      </c>
      <c r="N24" s="36">
        <v>720</v>
      </c>
    </row>
    <row r="25" spans="1:14" ht="27" thickBot="1" thickTop="1">
      <c r="A25" s="1" t="s">
        <v>0</v>
      </c>
      <c r="B25" s="2" t="s">
        <v>1</v>
      </c>
      <c r="C25" s="2"/>
      <c r="D25" s="3" t="s">
        <v>2</v>
      </c>
      <c r="E25" s="1" t="s">
        <v>3</v>
      </c>
      <c r="F25" s="1" t="s">
        <v>4</v>
      </c>
      <c r="G25" s="1"/>
      <c r="H25" s="39" t="s">
        <v>5</v>
      </c>
      <c r="I25" s="39"/>
      <c r="J25" s="39"/>
      <c r="K25" s="2" t="s">
        <v>6</v>
      </c>
      <c r="L25" s="4" t="s">
        <v>7</v>
      </c>
      <c r="M25" s="5" t="s">
        <v>8</v>
      </c>
      <c r="N25" s="2"/>
    </row>
    <row r="26" spans="1:12" ht="12.75">
      <c r="A26" s="34">
        <v>1</v>
      </c>
      <c r="B26" s="38">
        <f>IF(ISNUMBER(K28),K26+K27+K28,"")</f>
        <v>0.0033461805555555554</v>
      </c>
      <c r="D26" s="15" t="s">
        <v>10</v>
      </c>
      <c r="E26" s="9" t="s">
        <v>13</v>
      </c>
      <c r="F26" s="16" t="s">
        <v>25</v>
      </c>
      <c r="H26" s="17" t="s">
        <v>34</v>
      </c>
      <c r="K26" s="12">
        <v>0.001075925925925926</v>
      </c>
      <c r="L26" s="13">
        <v>20.061919504644038</v>
      </c>
    </row>
    <row r="27" spans="6:12" ht="12.75">
      <c r="F27" s="9" t="s">
        <v>26</v>
      </c>
      <c r="H27" s="18" t="s">
        <v>35</v>
      </c>
      <c r="K27" s="10">
        <v>0.0011261574074074073</v>
      </c>
      <c r="L27" s="11">
        <v>54.61300309597527</v>
      </c>
    </row>
    <row r="28" spans="6:14" ht="12.75">
      <c r="F28" s="17" t="s">
        <v>24</v>
      </c>
      <c r="H28" s="19" t="s">
        <v>36</v>
      </c>
      <c r="K28" s="12">
        <v>0.0011440972222222221</v>
      </c>
      <c r="L28" s="13">
        <v>66.95267580716484</v>
      </c>
      <c r="M28" s="37">
        <f>SUM(L26:L28)</f>
        <v>141.62759840778415</v>
      </c>
      <c r="N28" s="32"/>
    </row>
    <row r="29" spans="1:12" ht="12.75">
      <c r="A29" s="34">
        <v>2</v>
      </c>
      <c r="B29" s="38">
        <f>IF(ISNUMBER(K31),K29+K30+K31,"")</f>
        <v>0.003567824074074074</v>
      </c>
      <c r="D29" s="14" t="s">
        <v>10</v>
      </c>
      <c r="E29" s="9" t="s">
        <v>11</v>
      </c>
      <c r="F29" s="9" t="s">
        <v>23</v>
      </c>
      <c r="H29" s="18" t="s">
        <v>32</v>
      </c>
      <c r="K29" s="10">
        <v>0.0010467592592592592</v>
      </c>
      <c r="L29" s="11">
        <v>0</v>
      </c>
    </row>
    <row r="30" spans="6:12" ht="12.75">
      <c r="F30" s="9" t="s">
        <v>23</v>
      </c>
      <c r="H30" s="18" t="s">
        <v>39</v>
      </c>
      <c r="K30" s="10">
        <v>0.001177777777777778</v>
      </c>
      <c r="L30" s="11">
        <v>90.1194161875278</v>
      </c>
    </row>
    <row r="31" spans="6:14" ht="12.75">
      <c r="F31" s="9" t="s">
        <v>23</v>
      </c>
      <c r="H31" s="18" t="s">
        <v>54</v>
      </c>
      <c r="K31" s="10">
        <v>0.001343287037037037</v>
      </c>
      <c r="L31" s="11">
        <v>203.96284829721355</v>
      </c>
      <c r="M31" s="37">
        <f>SUM(L29:L31)</f>
        <v>294.08226448474136</v>
      </c>
      <c r="N31" s="32"/>
    </row>
    <row r="32" spans="1:12" ht="12.75">
      <c r="A32" s="34">
        <v>3</v>
      </c>
      <c r="B32" s="38">
        <f>IF(ISNUMBER(K34),K32+K33+K34,"")</f>
        <v>0.0036060185185185184</v>
      </c>
      <c r="D32" s="14" t="s">
        <v>10</v>
      </c>
      <c r="E32" s="9" t="s">
        <v>14</v>
      </c>
      <c r="F32" s="9" t="s">
        <v>24</v>
      </c>
      <c r="H32" s="18" t="s">
        <v>37</v>
      </c>
      <c r="K32" s="10">
        <v>0.0011484953703703703</v>
      </c>
      <c r="L32" s="11">
        <v>69.97788589119853</v>
      </c>
    </row>
    <row r="33" spans="6:12" ht="12.75">
      <c r="F33" s="9" t="s">
        <v>28</v>
      </c>
      <c r="H33" s="18" t="s">
        <v>45</v>
      </c>
      <c r="K33" s="10">
        <v>0.0012152777777777778</v>
      </c>
      <c r="L33" s="11">
        <v>115.91331269349848</v>
      </c>
    </row>
    <row r="34" spans="6:14" ht="12.75">
      <c r="F34" s="9" t="s">
        <v>27</v>
      </c>
      <c r="H34" s="18" t="s">
        <v>48</v>
      </c>
      <c r="K34" s="10">
        <v>0.0012422453703703706</v>
      </c>
      <c r="L34" s="11">
        <v>134.4626271561258</v>
      </c>
      <c r="M34" s="37">
        <f>SUM(L32:L34)</f>
        <v>320.3538257408228</v>
      </c>
      <c r="N34" s="32"/>
    </row>
    <row r="35" spans="1:12" ht="12.75">
      <c r="A35" s="34">
        <v>4</v>
      </c>
      <c r="B35" s="38">
        <f>IF(ISNUMBER(K37),K35+K36+K37,"")</f>
        <v>0.0037092592592592594</v>
      </c>
      <c r="D35" s="14" t="s">
        <v>10</v>
      </c>
      <c r="E35" s="9" t="s">
        <v>12</v>
      </c>
      <c r="F35" s="9" t="s">
        <v>24</v>
      </c>
      <c r="H35" s="18" t="s">
        <v>33</v>
      </c>
      <c r="K35" s="10">
        <v>0.0010734953703703705</v>
      </c>
      <c r="L35" s="11">
        <v>18.390092879257054</v>
      </c>
    </row>
    <row r="36" spans="6:12" ht="12.75">
      <c r="F36" s="9" t="s">
        <v>28</v>
      </c>
      <c r="H36" s="18" t="s">
        <v>43</v>
      </c>
      <c r="K36" s="10">
        <v>0.0011877314814814815</v>
      </c>
      <c r="L36" s="11">
        <v>96.96594427244577</v>
      </c>
    </row>
    <row r="37" spans="6:14" ht="12.75">
      <c r="F37" s="9" t="s">
        <v>27</v>
      </c>
      <c r="H37" s="18" t="s">
        <v>58</v>
      </c>
      <c r="K37" s="10">
        <v>0.0014480324074074074</v>
      </c>
      <c r="L37" s="11">
        <v>276.0106147722247</v>
      </c>
      <c r="M37" s="37">
        <f>SUM(L35:L37)</f>
        <v>391.3666519239275</v>
      </c>
      <c r="N37" s="32"/>
    </row>
    <row r="38" spans="1:12" ht="12.75">
      <c r="A38" s="34">
        <v>5</v>
      </c>
      <c r="B38" s="38">
        <f>IF(ISNUMBER(K40),K38+K39+K40,"")</f>
        <v>0.0038434027777777776</v>
      </c>
      <c r="D38" s="14" t="s">
        <v>10</v>
      </c>
      <c r="E38" s="9" t="s">
        <v>19</v>
      </c>
      <c r="F38" s="9" t="s">
        <v>29</v>
      </c>
      <c r="H38" s="18" t="s">
        <v>46</v>
      </c>
      <c r="K38" s="10">
        <v>0.0012269675925925924</v>
      </c>
      <c r="L38" s="11">
        <v>123.95400265369301</v>
      </c>
    </row>
    <row r="39" spans="6:12" ht="12.75">
      <c r="F39" s="9" t="s">
        <v>23</v>
      </c>
      <c r="H39" s="18" t="s">
        <v>49</v>
      </c>
      <c r="K39" s="10">
        <v>0.0012556712962962964</v>
      </c>
      <c r="L39" s="13">
        <v>143.69747899159677</v>
      </c>
    </row>
    <row r="40" spans="6:14" ht="12.75">
      <c r="F40" s="9" t="s">
        <v>23</v>
      </c>
      <c r="H40" s="18" t="s">
        <v>56</v>
      </c>
      <c r="K40" s="10">
        <v>0.0013607638888888888</v>
      </c>
      <c r="L40" s="11">
        <v>215.98407784166295</v>
      </c>
      <c r="M40" s="37">
        <f>SUM(L38:L40)</f>
        <v>483.63555948695273</v>
      </c>
      <c r="N40" s="32"/>
    </row>
    <row r="41" spans="1:12" ht="12.75">
      <c r="A41" s="34">
        <v>6</v>
      </c>
      <c r="B41" s="38">
        <f>IF(ISNUMBER(K43),K41+K42+K43,"")</f>
        <v>0.003908449074074074</v>
      </c>
      <c r="D41" s="14" t="s">
        <v>10</v>
      </c>
      <c r="E41" s="9" t="s">
        <v>21</v>
      </c>
      <c r="F41" s="9" t="s">
        <v>30</v>
      </c>
      <c r="H41" s="18" t="s">
        <v>50</v>
      </c>
      <c r="K41" s="10">
        <v>0.0012943287037037038</v>
      </c>
      <c r="L41" s="11">
        <v>170.2874834144185</v>
      </c>
    </row>
    <row r="42" spans="6:12" ht="12.75">
      <c r="F42" s="9" t="s">
        <v>30</v>
      </c>
      <c r="H42" s="18" t="s">
        <v>51</v>
      </c>
      <c r="K42" s="10">
        <v>0.0013005787037037035</v>
      </c>
      <c r="L42" s="11">
        <v>174.58646616541353</v>
      </c>
    </row>
    <row r="43" spans="6:14" ht="12.75">
      <c r="F43" s="9" t="s">
        <v>27</v>
      </c>
      <c r="H43" s="18" t="s">
        <v>53</v>
      </c>
      <c r="K43" s="10">
        <v>0.0013135416666666666</v>
      </c>
      <c r="L43" s="11">
        <v>183.50287483414422</v>
      </c>
      <c r="M43" s="37">
        <f>SUM(L41:L43)</f>
        <v>528.3768244139762</v>
      </c>
      <c r="N43" s="32"/>
    </row>
    <row r="44" spans="1:12" ht="12.75">
      <c r="A44" s="34">
        <v>7</v>
      </c>
      <c r="B44" s="38">
        <f>IF(ISNUMBER(K46),K44+K45+K46,"")</f>
        <v>0.004045138888888889</v>
      </c>
      <c r="D44" s="14" t="s">
        <v>10</v>
      </c>
      <c r="E44" s="9" t="s">
        <v>15</v>
      </c>
      <c r="F44" s="9" t="s">
        <v>25</v>
      </c>
      <c r="H44" s="18" t="s">
        <v>38</v>
      </c>
      <c r="K44" s="10">
        <v>0.0011596064814814815</v>
      </c>
      <c r="L44" s="11">
        <v>77.62052189296787</v>
      </c>
    </row>
    <row r="45" spans="6:12" ht="12.75">
      <c r="F45" s="9" t="s">
        <v>28</v>
      </c>
      <c r="H45" s="18" t="s">
        <v>52</v>
      </c>
      <c r="K45" s="10">
        <v>0.0013131944444444445</v>
      </c>
      <c r="L45" s="11">
        <v>183.26404245908896</v>
      </c>
    </row>
    <row r="46" spans="6:14" ht="12.75">
      <c r="F46" s="9" t="s">
        <v>28</v>
      </c>
      <c r="H46" s="18" t="s">
        <v>59</v>
      </c>
      <c r="K46" s="10">
        <v>0.0015723379629629629</v>
      </c>
      <c r="L46" s="11">
        <v>361.51260504201673</v>
      </c>
      <c r="M46" s="37">
        <f>SUM(L44:L46)</f>
        <v>622.3971693940736</v>
      </c>
      <c r="N46" s="32"/>
    </row>
    <row r="47" spans="1:12" ht="12.75">
      <c r="A47" s="34">
        <v>8</v>
      </c>
      <c r="B47" s="38">
        <f>IF(ISNUMBER(K49),K47+K48+K49,"")</f>
        <v>0.004099074074074074</v>
      </c>
      <c r="D47" s="14" t="s">
        <v>10</v>
      </c>
      <c r="E47" s="9" t="s">
        <v>18</v>
      </c>
      <c r="F47" s="9" t="s">
        <v>28</v>
      </c>
      <c r="H47" s="18" t="s">
        <v>42</v>
      </c>
      <c r="K47" s="10">
        <v>0.0011877314814814815</v>
      </c>
      <c r="L47" s="11">
        <v>96.96594427244577</v>
      </c>
    </row>
    <row r="48" spans="6:12" ht="12.75">
      <c r="F48" s="9" t="s">
        <v>25</v>
      </c>
      <c r="H48" s="18" t="s">
        <v>44</v>
      </c>
      <c r="K48" s="10">
        <v>0.0012025462962962962</v>
      </c>
      <c r="L48" s="11">
        <v>107.15612560813793</v>
      </c>
    </row>
    <row r="49" spans="6:14" ht="12.75">
      <c r="F49" s="9" t="s">
        <v>31</v>
      </c>
      <c r="H49" s="18" t="s">
        <v>62</v>
      </c>
      <c r="K49" s="10">
        <v>0.0017087962962962964</v>
      </c>
      <c r="L49" s="11">
        <v>455.3737284387439</v>
      </c>
      <c r="M49" s="37">
        <f>SUM(L47:L49)</f>
        <v>659.4957983193276</v>
      </c>
      <c r="N49" s="32"/>
    </row>
    <row r="50" spans="1:12" ht="12.75">
      <c r="A50" s="34">
        <v>9</v>
      </c>
      <c r="B50" s="38">
        <f>IF(ISNUMBER(K52),K50+K51+K52,"")</f>
        <v>0.004130439814814815</v>
      </c>
      <c r="D50" s="14" t="s">
        <v>10</v>
      </c>
      <c r="E50" s="9" t="s">
        <v>16</v>
      </c>
      <c r="F50" s="9" t="s">
        <v>27</v>
      </c>
      <c r="H50" s="18" t="s">
        <v>40</v>
      </c>
      <c r="K50" s="10">
        <v>0.0011819444444444444</v>
      </c>
      <c r="L50" s="11">
        <v>92.98540468819112</v>
      </c>
    </row>
    <row r="51" spans="6:12" ht="12.75">
      <c r="F51" s="9" t="s">
        <v>27</v>
      </c>
      <c r="H51" s="18" t="s">
        <v>55</v>
      </c>
      <c r="K51" s="10">
        <v>0.0013606481481481482</v>
      </c>
      <c r="L51" s="11">
        <v>215.90446704997794</v>
      </c>
    </row>
    <row r="52" spans="6:14" ht="12.75">
      <c r="F52" s="9" t="s">
        <v>26</v>
      </c>
      <c r="H52" s="18" t="s">
        <v>61</v>
      </c>
      <c r="K52" s="10">
        <v>0.0015878472222222223</v>
      </c>
      <c r="L52" s="11">
        <v>372.18045112781965</v>
      </c>
      <c r="M52" s="37">
        <f>SUM(L50:L52)</f>
        <v>681.0703228659887</v>
      </c>
      <c r="N52" s="32"/>
    </row>
    <row r="53" spans="1:12" ht="12.75">
      <c r="A53" s="34">
        <v>10</v>
      </c>
      <c r="B53" s="38">
        <f>IF(ISNUMBER(K55),K53+K54+K55,"")</f>
        <v>0.004276736111111111</v>
      </c>
      <c r="D53" s="14" t="s">
        <v>10</v>
      </c>
      <c r="E53" s="9" t="s">
        <v>17</v>
      </c>
      <c r="F53" s="9" t="s">
        <v>24</v>
      </c>
      <c r="H53" s="18" t="s">
        <v>41</v>
      </c>
      <c r="K53" s="10">
        <v>0.0011831018518518518</v>
      </c>
      <c r="L53" s="11">
        <v>93.78151260504205</v>
      </c>
    </row>
    <row r="54" spans="6:12" ht="12.75">
      <c r="F54" s="9" t="s">
        <v>27</v>
      </c>
      <c r="H54" s="18" t="s">
        <v>47</v>
      </c>
      <c r="K54" s="10">
        <v>0.0012299768518518519</v>
      </c>
      <c r="L54" s="11">
        <v>126.02388323750563</v>
      </c>
    </row>
    <row r="55" spans="6:14" ht="12.75">
      <c r="F55" s="9" t="s">
        <v>27</v>
      </c>
      <c r="H55" s="18" t="s">
        <v>64</v>
      </c>
      <c r="K55" s="10">
        <v>0.0018636574074074074</v>
      </c>
      <c r="L55" s="11">
        <v>561.8929677134013</v>
      </c>
      <c r="M55" s="37">
        <f>SUM(L53:L55)</f>
        <v>781.698363555949</v>
      </c>
      <c r="N55" s="32"/>
    </row>
    <row r="56" spans="1:12" ht="12.75">
      <c r="A56" s="34">
        <v>11</v>
      </c>
      <c r="B56" s="38">
        <f>IF(ISNUMBER(K58),K56+K57+K58,"")</f>
        <v>0.0046785879629629625</v>
      </c>
      <c r="D56" s="14" t="s">
        <v>10</v>
      </c>
      <c r="E56" s="9" t="s">
        <v>22</v>
      </c>
      <c r="F56" s="9" t="s">
        <v>28</v>
      </c>
      <c r="H56" s="18" t="s">
        <v>57</v>
      </c>
      <c r="K56" s="10">
        <v>0.001367824074074074</v>
      </c>
      <c r="L56" s="11">
        <v>220.84033613445376</v>
      </c>
    </row>
    <row r="57" spans="6:12" ht="12.75">
      <c r="F57" s="9" t="s">
        <v>28</v>
      </c>
      <c r="H57" s="18" t="s">
        <v>60</v>
      </c>
      <c r="K57" s="10">
        <v>0.0015778935185185188</v>
      </c>
      <c r="L57" s="11">
        <v>365.3339230429017</v>
      </c>
    </row>
    <row r="58" spans="6:14" ht="12.75">
      <c r="F58" s="9" t="s">
        <v>25</v>
      </c>
      <c r="H58" s="18" t="s">
        <v>63</v>
      </c>
      <c r="K58" s="10">
        <v>0.0017328703703703703</v>
      </c>
      <c r="L58" s="11">
        <v>471.9327731092437</v>
      </c>
      <c r="M58" s="37">
        <f>SUM(L56:L58)</f>
        <v>1058.1070322865992</v>
      </c>
      <c r="N58" s="32"/>
    </row>
    <row r="60" spans="1:7" ht="12.75">
      <c r="A60" s="6" t="s">
        <v>9</v>
      </c>
      <c r="B60" s="7"/>
      <c r="C60" s="8"/>
      <c r="D60" s="8"/>
      <c r="E60" s="8"/>
      <c r="F60" s="8"/>
      <c r="G60" s="8"/>
    </row>
    <row r="61" spans="1:7" ht="12.75">
      <c r="A61" s="7"/>
      <c r="B61" s="7"/>
      <c r="C61" s="8"/>
      <c r="D61" s="8"/>
      <c r="E61" s="8"/>
      <c r="F61" s="8"/>
      <c r="G61" s="8"/>
    </row>
    <row r="62" spans="1:7" ht="12.75">
      <c r="A62" s="7"/>
      <c r="B62" s="7"/>
      <c r="C62" s="8"/>
      <c r="D62" s="8" t="s">
        <v>10</v>
      </c>
      <c r="E62" s="8" t="s">
        <v>20</v>
      </c>
      <c r="F62" s="8"/>
      <c r="G62" s="8"/>
    </row>
    <row r="63" spans="1:7" ht="12.75">
      <c r="A63" s="7"/>
      <c r="B63" s="7"/>
      <c r="C63" s="8"/>
      <c r="D63" s="8"/>
      <c r="E63" s="8"/>
      <c r="F63" s="8"/>
      <c r="G63" s="8"/>
    </row>
    <row r="64" spans="1:7" ht="12.75">
      <c r="A64" s="7"/>
      <c r="B64" s="7"/>
      <c r="C64" s="8"/>
      <c r="D64" s="8"/>
      <c r="E64" s="8"/>
      <c r="F64" s="8"/>
      <c r="G64" s="8"/>
    </row>
    <row r="65" spans="1:7" ht="12.75">
      <c r="A65" s="7"/>
      <c r="B65" s="7"/>
      <c r="C65" s="8"/>
      <c r="D65" s="8"/>
      <c r="E65" s="8"/>
      <c r="F65" s="8"/>
      <c r="G65" s="8"/>
    </row>
    <row r="66" spans="1:10" ht="12.75">
      <c r="A66" s="7"/>
      <c r="B66" s="7"/>
      <c r="C66" s="8"/>
      <c r="D66" s="8"/>
      <c r="E66" s="8"/>
      <c r="F66" s="8"/>
      <c r="J66" s="43" t="s">
        <v>112</v>
      </c>
    </row>
    <row r="67" spans="1:10" ht="12.75">
      <c r="A67" s="7"/>
      <c r="B67" s="7"/>
      <c r="C67" s="8"/>
      <c r="D67" s="8"/>
      <c r="E67" s="8"/>
      <c r="F67" s="8"/>
      <c r="J67" s="43" t="s">
        <v>113</v>
      </c>
    </row>
  </sheetData>
  <sheetProtection/>
  <mergeCells count="4">
    <mergeCell ref="H25:J25"/>
    <mergeCell ref="I6:J6"/>
    <mergeCell ref="M12:N12"/>
    <mergeCell ref="I18:J18"/>
  </mergeCells>
  <printOptions/>
  <pageMargins left="0.75" right="0.75" top="1" bottom="1" header="0.5" footer="0.5"/>
  <pageSetup horizontalDpi="120" verticalDpi="120" orientation="portrait" paperSize="9" scale="87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Phillip Bell</cp:lastModifiedBy>
  <dcterms:created xsi:type="dcterms:W3CDTF">2006-06-15T23:51:42Z</dcterms:created>
  <dcterms:modified xsi:type="dcterms:W3CDTF">2016-01-06T19:58:10Z</dcterms:modified>
  <cp:category/>
  <cp:version/>
  <cp:contentType/>
  <cp:contentStatus/>
</cp:coreProperties>
</file>