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'Sheet1'!$D$65</definedName>
    <definedName name="First_Time">'Sheet1'!$K$65</definedName>
    <definedName name="Last_Time">'Sheet1'!$K$73</definedName>
    <definedName name="lastblankline">'Sheet1'!#REF!</definedName>
    <definedName name="Name">'Sheet1'!$H$65</definedName>
    <definedName name="Next_Score">'Sheet1'!$M$94</definedName>
    <definedName name="nextDSQteamdiv">'Sheet1'!$D$99</definedName>
    <definedName name="placeholder">'Sheet1'!#REF!</definedName>
    <definedName name="_xlnm.Print_Titles">'Sheet1'!$27:$27</definedName>
    <definedName name="Rank">'Sheet1'!$F$65</definedName>
    <definedName name="Team">'Sheet1'!$E$65</definedName>
    <definedName name="This_Score">'Sheet1'!$M$28</definedName>
    <definedName name="Total_Points">'Sheet1'!$K$65</definedName>
  </definedNames>
  <calcPr fullCalcOnLoad="1" refMode="R1C1"/>
</workbook>
</file>

<file path=xl/sharedStrings.xml><?xml version="1.0" encoding="utf-8"?>
<sst xmlns="http://schemas.openxmlformats.org/spreadsheetml/2006/main" count="237" uniqueCount="173">
  <si>
    <t>Pos</t>
  </si>
  <si>
    <t>Total Time</t>
  </si>
  <si>
    <t>Team</t>
  </si>
  <si>
    <t>Rank</t>
  </si>
  <si>
    <t>Name</t>
  </si>
  <si>
    <t>Individual Time</t>
  </si>
  <si>
    <t>Ind Race Points</t>
  </si>
  <si>
    <t>Race Points</t>
  </si>
  <si>
    <t>Technical Delegate</t>
  </si>
  <si>
    <t xml:space="preserve"> 22 AG</t>
  </si>
  <si>
    <t>ARTD</t>
  </si>
  <si>
    <t>1 ISR</t>
  </si>
  <si>
    <t>1 YORKS</t>
  </si>
  <si>
    <t>22 Sig Regt</t>
  </si>
  <si>
    <t>Frosted Blade Orphans</t>
  </si>
  <si>
    <t>SCOTS DG</t>
  </si>
  <si>
    <t>QRH</t>
  </si>
  <si>
    <t>3 ACS BN REME</t>
  </si>
  <si>
    <t>27 Regt RLC</t>
  </si>
  <si>
    <t>26 Engr Regt</t>
  </si>
  <si>
    <t>5 Regt AAC</t>
  </si>
  <si>
    <t>1 RRF</t>
  </si>
  <si>
    <t>19 Regt RA</t>
  </si>
  <si>
    <t>8 Trg Bn DSEME</t>
  </si>
  <si>
    <t>1 R WELSH</t>
  </si>
  <si>
    <t>6 Regt RLC</t>
  </si>
  <si>
    <t>1 SG</t>
  </si>
  <si>
    <t>14 Regt RA</t>
  </si>
  <si>
    <t>1 MED Regt</t>
  </si>
  <si>
    <t>The Royal Lancers</t>
  </si>
  <si>
    <t>32 Regt RA</t>
  </si>
  <si>
    <t>7 Regt RLC</t>
  </si>
  <si>
    <t>3 DSR</t>
  </si>
  <si>
    <t>27 Regt RLC B</t>
  </si>
  <si>
    <t>4 Regt RLC</t>
  </si>
  <si>
    <t>Capt</t>
  </si>
  <si>
    <t>Sig</t>
  </si>
  <si>
    <t>Cpl</t>
  </si>
  <si>
    <t>LCpl</t>
  </si>
  <si>
    <t>Sgt</t>
  </si>
  <si>
    <t>Fus</t>
  </si>
  <si>
    <t>Spr</t>
  </si>
  <si>
    <t>Lt</t>
  </si>
  <si>
    <t>SSgt</t>
  </si>
  <si>
    <t>Cfn</t>
  </si>
  <si>
    <t>LBdr</t>
  </si>
  <si>
    <t>Pte</t>
  </si>
  <si>
    <t>Tpr</t>
  </si>
  <si>
    <t>Gnr</t>
  </si>
  <si>
    <t>WO2</t>
  </si>
  <si>
    <t>LSgt</t>
  </si>
  <si>
    <t>Gdsm</t>
  </si>
  <si>
    <t>WHITE Duncan</t>
  </si>
  <si>
    <t>GRAND Hayden</t>
  </si>
  <si>
    <t>OLDHAM Adam</t>
  </si>
  <si>
    <t>RIDDELL John</t>
  </si>
  <si>
    <t>INMAN Paul</t>
  </si>
  <si>
    <t>THOMAS Ian</t>
  </si>
  <si>
    <t>TIDMUS Mark</t>
  </si>
  <si>
    <t>RIX Danny</t>
  </si>
  <si>
    <t>HENLEY James</t>
  </si>
  <si>
    <t>RUSSELL James</t>
  </si>
  <si>
    <t>CARR Gareth</t>
  </si>
  <si>
    <t>ODLING Alistair</t>
  </si>
  <si>
    <t>KILLORAN Tom</t>
  </si>
  <si>
    <t>PENN Nick</t>
  </si>
  <si>
    <t>KEMP Ben</t>
  </si>
  <si>
    <t>ABBOTT Matthew</t>
  </si>
  <si>
    <t>NURICK Rupert</t>
  </si>
  <si>
    <t>ARBUTHNOTT Magnus</t>
  </si>
  <si>
    <t>WORBOYS James</t>
  </si>
  <si>
    <t>WOOD Emmerson</t>
  </si>
  <si>
    <t>CRANFIELD Lizzie</t>
  </si>
  <si>
    <t>MARQUIS Wayne</t>
  </si>
  <si>
    <t>EDIS Jonathan</t>
  </si>
  <si>
    <t>MARGERRISON Lee</t>
  </si>
  <si>
    <t>BENTLEY Michael</t>
  </si>
  <si>
    <t>MONTAGUE Kevin</t>
  </si>
  <si>
    <t>MCNAMARA Declan</t>
  </si>
  <si>
    <t>SOULSBY Adam</t>
  </si>
  <si>
    <t>MARKHAM Liam</t>
  </si>
  <si>
    <t>DRANSFIELD Phillip</t>
  </si>
  <si>
    <t>BINGLEY Benjamin</t>
  </si>
  <si>
    <t>HITCHCOCK Harry</t>
  </si>
  <si>
    <t>COWIE Joe</t>
  </si>
  <si>
    <t>PARSONS Daniel</t>
  </si>
  <si>
    <t>MYERS Adam</t>
  </si>
  <si>
    <t>WARD Dominic</t>
  </si>
  <si>
    <t>CARPENTER Sam</t>
  </si>
  <si>
    <t>REITH Ali</t>
  </si>
  <si>
    <t>BROCKLEHURST Matty</t>
  </si>
  <si>
    <t>MURPHY Henry</t>
  </si>
  <si>
    <t>THWAITES Nick</t>
  </si>
  <si>
    <t>MATTHEWS Jason</t>
  </si>
  <si>
    <t>BIRTWISTLE Mel</t>
  </si>
  <si>
    <t>YATES Glyn</t>
  </si>
  <si>
    <t>GIBBINS Kieran</t>
  </si>
  <si>
    <t>KENDAL Craig</t>
  </si>
  <si>
    <t>GIBBS Jon</t>
  </si>
  <si>
    <t>WRIGHT James</t>
  </si>
  <si>
    <t>RITCHIE Aaron</t>
  </si>
  <si>
    <t>BURROWS Adam</t>
  </si>
  <si>
    <t>TOMKINS Alfie</t>
  </si>
  <si>
    <t>SMITH Alison</t>
  </si>
  <si>
    <t>WHITING Steve</t>
  </si>
  <si>
    <t>CROSS Lewis</t>
  </si>
  <si>
    <t>COX Michael</t>
  </si>
  <si>
    <t>FISHER Michael</t>
  </si>
  <si>
    <t>CLEMENTS James</t>
  </si>
  <si>
    <t>BARNES Ashley</t>
  </si>
  <si>
    <t>WALL Emily</t>
  </si>
  <si>
    <t>MASON Ben</t>
  </si>
  <si>
    <t>CARTER Rhys</t>
  </si>
  <si>
    <t>HOUGHTON Chris</t>
  </si>
  <si>
    <t>TONER Sean</t>
  </si>
  <si>
    <t>BAKER Mark</t>
  </si>
  <si>
    <t>COCK Luke</t>
  </si>
  <si>
    <t>BILLINGTON Connor</t>
  </si>
  <si>
    <t>HUDSON Emma</t>
  </si>
  <si>
    <t>DALBY Michael</t>
  </si>
  <si>
    <t>UK Regional and Reserve</t>
  </si>
  <si>
    <t>Ski Championships - Les Contamines</t>
  </si>
  <si>
    <t>Ex Pipedown 2016</t>
  </si>
  <si>
    <t>INDIVIDUAL AND TEAM SUPER G</t>
  </si>
  <si>
    <t>Venue:</t>
  </si>
  <si>
    <t>Les Contamines</t>
  </si>
  <si>
    <t>Course Name:</t>
  </si>
  <si>
    <t>Roselette</t>
  </si>
  <si>
    <t>Jury</t>
  </si>
  <si>
    <t>Technical Data</t>
  </si>
  <si>
    <t>TD:</t>
  </si>
  <si>
    <t>LtCol(Retd)</t>
  </si>
  <si>
    <t>RCD James</t>
  </si>
  <si>
    <t>GBR</t>
  </si>
  <si>
    <t>Start Altitude (m):</t>
  </si>
  <si>
    <t>Referee:</t>
  </si>
  <si>
    <t>I Burke</t>
  </si>
  <si>
    <t>Finish Altitude (m):</t>
  </si>
  <si>
    <t>Assistant Referee:</t>
  </si>
  <si>
    <t>WO1</t>
  </si>
  <si>
    <t>M Field</t>
  </si>
  <si>
    <t>Vertical Difference (m):</t>
  </si>
  <si>
    <t>Chief of Race:</t>
  </si>
  <si>
    <t>J Bennett</t>
  </si>
  <si>
    <t>Homologation:</t>
  </si>
  <si>
    <t>11149/12/13</t>
  </si>
  <si>
    <t>Length of Course (m):</t>
  </si>
  <si>
    <t>Course Setter:</t>
  </si>
  <si>
    <t>Luc Vauthier</t>
  </si>
  <si>
    <t>FRA</t>
  </si>
  <si>
    <t>Number of Gates:</t>
  </si>
  <si>
    <t>Turning Gates</t>
  </si>
  <si>
    <t>Start Time:</t>
  </si>
  <si>
    <t>Forerunners:</t>
  </si>
  <si>
    <t>A</t>
  </si>
  <si>
    <t>V Mase</t>
  </si>
  <si>
    <t>B</t>
  </si>
  <si>
    <t>A Dunant</t>
  </si>
  <si>
    <t xml:space="preserve"> </t>
  </si>
  <si>
    <t>Weather:</t>
  </si>
  <si>
    <t>Sunny</t>
  </si>
  <si>
    <t>Snow:</t>
  </si>
  <si>
    <t>Firm</t>
  </si>
  <si>
    <t>Temperature:</t>
  </si>
  <si>
    <t>Start: -11</t>
  </si>
  <si>
    <t>Finish: -12</t>
  </si>
  <si>
    <t>F=</t>
  </si>
  <si>
    <t>OFFICIAL TEAM RESULTS</t>
  </si>
  <si>
    <t>Bde</t>
  </si>
  <si>
    <t>Lt Col (Retd) RCD James (GBR)</t>
  </si>
  <si>
    <t>HC</t>
  </si>
  <si>
    <t>HOUSTOUN Michael</t>
  </si>
  <si>
    <t>2Lt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</si>
</sst>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="60" zoomScalePageLayoutView="0" workbookViewId="0" topLeftCell="A1">
      <selection activeCell="P32" sqref="P32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customWidth="1"/>
    <col min="4" max="4" width="6.7109375" style="0" customWidth="1"/>
    <col min="5" max="5" width="18.7109375" style="0" customWidth="1"/>
    <col min="6" max="7" width="5.7109375" style="0" customWidth="1"/>
    <col min="8" max="9" width="2.71093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5.7109375" style="0" customWidth="1"/>
  </cols>
  <sheetData>
    <row r="1" spans="1:14" ht="18" customHeight="1">
      <c r="A1" s="12" t="s">
        <v>120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4"/>
      <c r="N1" s="24"/>
    </row>
    <row r="2" spans="1:14" ht="18" customHeight="1">
      <c r="A2" s="12" t="s">
        <v>121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4"/>
      <c r="N2" s="24"/>
    </row>
    <row r="3" spans="1:14" ht="18" customHeight="1">
      <c r="A3" s="12" t="s">
        <v>122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4"/>
      <c r="N3" s="24"/>
    </row>
    <row r="4" spans="1:14" ht="36" customHeight="1">
      <c r="A4" s="12" t="s">
        <v>123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24"/>
      <c r="N4" s="24"/>
    </row>
    <row r="5" spans="1:14" ht="18" customHeight="1">
      <c r="A5" s="12" t="s">
        <v>167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4"/>
      <c r="N5" s="24"/>
    </row>
    <row r="6" spans="1:12" ht="24.75" customHeight="1">
      <c r="A6" s="7" t="s">
        <v>124</v>
      </c>
      <c r="D6" s="7" t="s">
        <v>125</v>
      </c>
      <c r="E6" s="7"/>
      <c r="F6" s="7"/>
      <c r="I6" s="32">
        <v>42387</v>
      </c>
      <c r="J6" s="32"/>
      <c r="K6" s="32"/>
      <c r="L6" s="7"/>
    </row>
    <row r="7" spans="1:12" ht="24.75" customHeight="1">
      <c r="A7" s="7" t="s">
        <v>126</v>
      </c>
      <c r="D7" s="7" t="s">
        <v>127</v>
      </c>
      <c r="E7" s="7"/>
      <c r="F7" s="7"/>
      <c r="I7" s="11"/>
      <c r="J7" s="7"/>
      <c r="K7" s="7"/>
      <c r="L7" s="7"/>
    </row>
    <row r="8" spans="1:12" ht="24.75" customHeight="1">
      <c r="A8" s="11" t="s">
        <v>128</v>
      </c>
      <c r="D8" s="13"/>
      <c r="E8" s="7"/>
      <c r="F8" s="7"/>
      <c r="I8" s="11" t="s">
        <v>129</v>
      </c>
      <c r="J8" s="7"/>
      <c r="K8" s="7"/>
      <c r="L8" s="7"/>
    </row>
    <row r="9" spans="1:13" ht="24.75" customHeight="1">
      <c r="A9" t="s">
        <v>130</v>
      </c>
      <c r="D9" s="14" t="s">
        <v>131</v>
      </c>
      <c r="E9" s="7" t="s">
        <v>132</v>
      </c>
      <c r="F9" s="7" t="s">
        <v>133</v>
      </c>
      <c r="I9" s="11" t="s">
        <v>134</v>
      </c>
      <c r="J9" s="7"/>
      <c r="M9" s="15">
        <v>2105</v>
      </c>
    </row>
    <row r="10" spans="1:13" ht="12.75">
      <c r="A10" t="s">
        <v>135</v>
      </c>
      <c r="D10" s="7" t="s">
        <v>49</v>
      </c>
      <c r="E10" s="7" t="s">
        <v>136</v>
      </c>
      <c r="F10" s="7" t="s">
        <v>133</v>
      </c>
      <c r="I10" s="11" t="s">
        <v>137</v>
      </c>
      <c r="J10" s="7"/>
      <c r="M10" s="15">
        <v>1695</v>
      </c>
    </row>
    <row r="11" spans="1:13" ht="12.75">
      <c r="A11" t="s">
        <v>138</v>
      </c>
      <c r="D11" s="7" t="s">
        <v>139</v>
      </c>
      <c r="E11" s="7" t="s">
        <v>140</v>
      </c>
      <c r="F11" s="7" t="s">
        <v>133</v>
      </c>
      <c r="I11" s="11" t="s">
        <v>141</v>
      </c>
      <c r="J11" s="7"/>
      <c r="M11" s="15">
        <v>400</v>
      </c>
    </row>
    <row r="12" spans="1:13" ht="12.75">
      <c r="A12" t="s">
        <v>142</v>
      </c>
      <c r="D12" s="7" t="s">
        <v>43</v>
      </c>
      <c r="E12" s="7" t="s">
        <v>143</v>
      </c>
      <c r="F12" s="7" t="s">
        <v>133</v>
      </c>
      <c r="I12" s="11" t="s">
        <v>144</v>
      </c>
      <c r="J12" s="7"/>
      <c r="M12" s="15" t="s">
        <v>145</v>
      </c>
    </row>
    <row r="13" spans="4:13" ht="12.75">
      <c r="D13" s="7"/>
      <c r="E13" s="7"/>
      <c r="F13" s="7"/>
      <c r="I13" s="16" t="s">
        <v>146</v>
      </c>
      <c r="J13" s="7"/>
      <c r="M13" s="15">
        <v>1742</v>
      </c>
    </row>
    <row r="14" spans="1:12" ht="24.75" customHeight="1">
      <c r="A14" s="17"/>
      <c r="D14" s="18"/>
      <c r="E14" s="19"/>
      <c r="F14" s="17"/>
      <c r="I14" s="17"/>
      <c r="J14" s="20"/>
      <c r="K14" s="21"/>
      <c r="L14" s="18"/>
    </row>
    <row r="15" spans="1:11" ht="12.75" customHeight="1">
      <c r="A15" s="7" t="s">
        <v>147</v>
      </c>
      <c r="D15" s="7"/>
      <c r="E15" s="7" t="s">
        <v>148</v>
      </c>
      <c r="F15" s="7" t="s">
        <v>149</v>
      </c>
      <c r="I15" s="11"/>
      <c r="J15" s="7"/>
      <c r="K15" s="7"/>
    </row>
    <row r="16" spans="1:11" ht="12.75" customHeight="1">
      <c r="A16" s="7" t="s">
        <v>150</v>
      </c>
      <c r="D16" s="11">
        <v>29</v>
      </c>
      <c r="E16" s="7"/>
      <c r="F16" s="7"/>
      <c r="I16" s="11"/>
      <c r="J16" s="7"/>
      <c r="K16" s="7"/>
    </row>
    <row r="17" spans="1:11" ht="12.75" customHeight="1">
      <c r="A17" t="s">
        <v>151</v>
      </c>
      <c r="D17" s="11">
        <v>29</v>
      </c>
      <c r="E17" s="7"/>
      <c r="F17" s="7"/>
      <c r="I17" s="22"/>
      <c r="J17" s="7"/>
      <c r="K17" s="7"/>
    </row>
    <row r="18" spans="1:11" ht="12.75" customHeight="1">
      <c r="A18" s="7" t="s">
        <v>152</v>
      </c>
      <c r="D18" s="22">
        <v>0.4583333333333333</v>
      </c>
      <c r="E18" s="7"/>
      <c r="F18" s="7"/>
      <c r="I18" s="22"/>
      <c r="J18" s="7"/>
      <c r="K18" s="7"/>
    </row>
    <row r="19" spans="1:11" ht="24.75" customHeight="1">
      <c r="A19" s="7" t="s">
        <v>153</v>
      </c>
      <c r="D19" s="7" t="s">
        <v>154</v>
      </c>
      <c r="E19" s="7" t="s">
        <v>155</v>
      </c>
      <c r="F19" s="7" t="s">
        <v>149</v>
      </c>
      <c r="I19" s="11"/>
      <c r="J19" s="7"/>
      <c r="K19" s="7"/>
    </row>
    <row r="20" spans="1:12" ht="12.75" customHeight="1">
      <c r="A20" s="7"/>
      <c r="D20" s="7" t="s">
        <v>156</v>
      </c>
      <c r="E20" s="7" t="s">
        <v>157</v>
      </c>
      <c r="F20" s="7" t="s">
        <v>149</v>
      </c>
      <c r="I20" s="11"/>
      <c r="J20" s="7"/>
      <c r="K20" s="7"/>
      <c r="L20" s="7"/>
    </row>
    <row r="21" spans="1:12" ht="12.75" customHeight="1">
      <c r="A21" s="7"/>
      <c r="D21" s="7" t="s">
        <v>158</v>
      </c>
      <c r="E21" s="7" t="s">
        <v>158</v>
      </c>
      <c r="F21" s="7" t="s">
        <v>158</v>
      </c>
      <c r="I21" s="11"/>
      <c r="J21" s="7"/>
      <c r="K21" s="7"/>
      <c r="L21" s="7"/>
    </row>
    <row r="22" spans="1:14" ht="12.75" customHeight="1">
      <c r="A22" s="7"/>
      <c r="D22" s="7" t="s">
        <v>158</v>
      </c>
      <c r="E22" s="7" t="s">
        <v>158</v>
      </c>
      <c r="F22" s="7" t="s">
        <v>158</v>
      </c>
      <c r="I22" s="7"/>
      <c r="K22" s="7"/>
      <c r="M22" s="7"/>
      <c r="N22" s="7"/>
    </row>
    <row r="23" spans="1:14" ht="24.75" customHeight="1">
      <c r="A23" s="16" t="s">
        <v>159</v>
      </c>
      <c r="B23" s="16"/>
      <c r="C23" s="11" t="s">
        <v>160</v>
      </c>
      <c r="D23" s="22"/>
      <c r="E23" s="23" t="s">
        <v>161</v>
      </c>
      <c r="F23" s="11" t="s">
        <v>162</v>
      </c>
      <c r="G23" s="24"/>
      <c r="J23" s="23" t="s">
        <v>163</v>
      </c>
      <c r="K23" s="7" t="s">
        <v>164</v>
      </c>
      <c r="M23" s="22" t="s">
        <v>165</v>
      </c>
      <c r="N23" s="25"/>
    </row>
    <row r="24" spans="1:14" ht="13.5" thickBot="1">
      <c r="A24" s="26"/>
      <c r="B24" s="26"/>
      <c r="M24" s="27" t="s">
        <v>166</v>
      </c>
      <c r="N24" s="28">
        <v>1080</v>
      </c>
    </row>
    <row r="25" spans="1:14" ht="27" thickBot="1" thickTop="1">
      <c r="A25" s="1" t="s">
        <v>0</v>
      </c>
      <c r="B25" s="2" t="s">
        <v>1</v>
      </c>
      <c r="C25" s="2"/>
      <c r="D25" s="33" t="s">
        <v>168</v>
      </c>
      <c r="E25" s="1" t="s">
        <v>2</v>
      </c>
      <c r="F25" s="1" t="s">
        <v>3</v>
      </c>
      <c r="G25" s="1"/>
      <c r="H25" s="31" t="s">
        <v>4</v>
      </c>
      <c r="I25" s="31"/>
      <c r="J25" s="31"/>
      <c r="K25" s="2" t="s">
        <v>5</v>
      </c>
      <c r="L25" s="3" t="s">
        <v>6</v>
      </c>
      <c r="M25" s="4" t="s">
        <v>7</v>
      </c>
      <c r="N25" s="2"/>
    </row>
    <row r="26" spans="1:12" ht="12.75">
      <c r="A26" s="26">
        <v>1</v>
      </c>
      <c r="B26" s="30">
        <f>IF(ISNUMBER(K28),K26+K27+K28,"")</f>
        <v>0.0028755787037037035</v>
      </c>
      <c r="D26" s="10">
        <v>101</v>
      </c>
      <c r="E26" s="7" t="s">
        <v>17</v>
      </c>
      <c r="F26" s="7" t="s">
        <v>35</v>
      </c>
      <c r="H26" s="11" t="s">
        <v>56</v>
      </c>
      <c r="K26" s="8">
        <v>0.0009260416666666666</v>
      </c>
      <c r="L26" s="9">
        <v>21.19536128456707</v>
      </c>
    </row>
    <row r="27" spans="6:12" ht="12.75">
      <c r="F27" s="7" t="s">
        <v>38</v>
      </c>
      <c r="H27" s="11" t="s">
        <v>58</v>
      </c>
      <c r="K27" s="8">
        <v>0.0009306712962962963</v>
      </c>
      <c r="L27" s="9">
        <v>26.700649929909332</v>
      </c>
    </row>
    <row r="28" spans="6:14" ht="12.75">
      <c r="F28" s="7" t="s">
        <v>44</v>
      </c>
      <c r="H28" s="11" t="s">
        <v>76</v>
      </c>
      <c r="K28" s="8">
        <v>0.0010188657407407408</v>
      </c>
      <c r="L28" s="9">
        <v>131.57639862367773</v>
      </c>
      <c r="M28" s="29">
        <f>SUM(L26:L28)</f>
        <v>179.47240983815414</v>
      </c>
      <c r="N28" s="24"/>
    </row>
    <row r="29" spans="1:12" ht="12.75">
      <c r="A29" s="26">
        <v>2</v>
      </c>
      <c r="B29" s="30">
        <f>IF(ISNUMBER(K31),K29+K30+K31,"")</f>
        <v>0.0029052083333333334</v>
      </c>
      <c r="D29" s="10">
        <v>1</v>
      </c>
      <c r="E29" s="7" t="s">
        <v>13</v>
      </c>
      <c r="F29" s="7" t="s">
        <v>36</v>
      </c>
      <c r="H29" s="11" t="s">
        <v>53</v>
      </c>
      <c r="K29" s="8">
        <v>0.0009152777777777779</v>
      </c>
      <c r="L29" s="9">
        <v>8.39556518414679</v>
      </c>
    </row>
    <row r="30" spans="6:12" ht="12.75">
      <c r="F30" s="7" t="s">
        <v>39</v>
      </c>
      <c r="H30" s="11" t="s">
        <v>65</v>
      </c>
      <c r="K30" s="8">
        <v>0.0009604166666666667</v>
      </c>
      <c r="L30" s="9">
        <v>62.07212947623293</v>
      </c>
    </row>
    <row r="31" spans="6:14" ht="12.75">
      <c r="F31" s="7" t="s">
        <v>43</v>
      </c>
      <c r="H31" s="11" t="s">
        <v>81</v>
      </c>
      <c r="K31" s="8">
        <v>0.0010295138888888888</v>
      </c>
      <c r="L31" s="9">
        <v>144.23856250796462</v>
      </c>
      <c r="M31" s="29">
        <f>SUM(L29:L31)</f>
        <v>214.70625716834434</v>
      </c>
      <c r="N31" s="24"/>
    </row>
    <row r="32" spans="1:12" ht="12.75">
      <c r="A32" s="26">
        <v>3</v>
      </c>
      <c r="B32" s="30">
        <f>IF(ISNUMBER(K34),K32+K33+K34,"")</f>
        <v>0.0029087962962962965</v>
      </c>
      <c r="D32" s="10">
        <v>20</v>
      </c>
      <c r="E32" s="7" t="s">
        <v>16</v>
      </c>
      <c r="F32" s="7" t="s">
        <v>38</v>
      </c>
      <c r="H32" s="11" t="s">
        <v>55</v>
      </c>
      <c r="K32" s="8">
        <v>0.0009260416666666666</v>
      </c>
      <c r="L32" s="9">
        <v>21.19536128456707</v>
      </c>
    </row>
    <row r="33" spans="6:12" ht="12.75">
      <c r="F33" s="7" t="s">
        <v>42</v>
      </c>
      <c r="H33" s="11" t="s">
        <v>71</v>
      </c>
      <c r="K33" s="8">
        <v>0.0009813657407407408</v>
      </c>
      <c r="L33" s="9">
        <v>86.98356059640605</v>
      </c>
    </row>
    <row r="34" spans="6:14" ht="12.75">
      <c r="F34" s="7" t="s">
        <v>37</v>
      </c>
      <c r="H34" s="11" t="s">
        <v>75</v>
      </c>
      <c r="K34" s="8">
        <v>0.001001388888888889</v>
      </c>
      <c r="L34" s="9">
        <v>110.79393398751108</v>
      </c>
      <c r="M34" s="29">
        <f>SUM(L32:L34)</f>
        <v>218.9728558684842</v>
      </c>
      <c r="N34" s="24"/>
    </row>
    <row r="35" spans="1:12" ht="12.75">
      <c r="A35" s="26">
        <v>4</v>
      </c>
      <c r="B35" s="30">
        <f>IF(ISNUMBER(K37),K35+K36+K37,"")</f>
        <v>0.0029533564814814813</v>
      </c>
      <c r="D35" s="10">
        <v>51</v>
      </c>
      <c r="E35" s="7" t="s">
        <v>15</v>
      </c>
      <c r="F35" s="7" t="s">
        <v>172</v>
      </c>
      <c r="H35" s="11" t="s">
        <v>171</v>
      </c>
      <c r="K35" s="8">
        <v>0.0009236111111111112</v>
      </c>
      <c r="L35" s="9">
        <v>18.30508474576277</v>
      </c>
    </row>
    <row r="36" spans="6:12" ht="12.75">
      <c r="F36" s="7" t="s">
        <v>42</v>
      </c>
      <c r="H36" s="11" t="s">
        <v>68</v>
      </c>
      <c r="K36" s="8">
        <v>0.0009719907407407407</v>
      </c>
      <c r="L36" s="9">
        <v>75.83535108958813</v>
      </c>
    </row>
    <row r="37" spans="6:14" ht="12.75">
      <c r="F37" s="7" t="s">
        <v>35</v>
      </c>
      <c r="H37" s="11" t="s">
        <v>89</v>
      </c>
      <c r="K37" s="8">
        <v>0.0010577546296296296</v>
      </c>
      <c r="L37" s="9">
        <v>177.82082324455178</v>
      </c>
      <c r="M37" s="29">
        <f>SUM(L35:L37)</f>
        <v>271.9612590799027</v>
      </c>
      <c r="N37" s="24"/>
    </row>
    <row r="38" spans="1:12" ht="12.75">
      <c r="A38" s="26">
        <v>5</v>
      </c>
      <c r="B38" s="30">
        <f>IF(ISNUMBER(K40),K38+K39+K40,"")</f>
        <v>0.002965162037037037</v>
      </c>
      <c r="D38" s="10">
        <v>38</v>
      </c>
      <c r="E38" s="7" t="s">
        <v>20</v>
      </c>
      <c r="F38" s="7" t="s">
        <v>35</v>
      </c>
      <c r="H38" s="11" t="s">
        <v>60</v>
      </c>
      <c r="K38" s="8">
        <v>0.0009502314814814816</v>
      </c>
      <c r="L38" s="9">
        <v>49.96049445648009</v>
      </c>
    </row>
    <row r="39" spans="6:12" ht="12.75">
      <c r="F39" s="7" t="s">
        <v>35</v>
      </c>
      <c r="H39" s="11" t="s">
        <v>72</v>
      </c>
      <c r="K39" s="8">
        <v>0.0009818287037037037</v>
      </c>
      <c r="L39" s="9">
        <v>87.53408946094032</v>
      </c>
    </row>
    <row r="40" spans="6:14" ht="12.75">
      <c r="F40" s="7" t="s">
        <v>38</v>
      </c>
      <c r="H40" s="11" t="s">
        <v>85</v>
      </c>
      <c r="K40" s="8">
        <v>0.0010331018518518519</v>
      </c>
      <c r="L40" s="9">
        <v>148.50516120810494</v>
      </c>
      <c r="M40" s="29">
        <f>SUM(L38:L40)</f>
        <v>285.99974512552535</v>
      </c>
      <c r="N40" s="24"/>
    </row>
    <row r="41" spans="1:12" ht="12.75">
      <c r="A41" s="26">
        <v>6</v>
      </c>
      <c r="B41" s="30">
        <f>IF(ISNUMBER(K43),K41+K42+K43,"")</f>
        <v>0.0029811342592592598</v>
      </c>
      <c r="D41" s="10">
        <v>102</v>
      </c>
      <c r="E41" s="7" t="s">
        <v>25</v>
      </c>
      <c r="F41" s="7" t="s">
        <v>42</v>
      </c>
      <c r="H41" s="11" t="s">
        <v>67</v>
      </c>
      <c r="K41" s="8">
        <v>0.0009711805555555555</v>
      </c>
      <c r="L41" s="9">
        <v>74.87192557665344</v>
      </c>
    </row>
    <row r="42" spans="6:12" ht="12.75">
      <c r="F42" s="7" t="s">
        <v>43</v>
      </c>
      <c r="H42" s="11" t="s">
        <v>73</v>
      </c>
      <c r="K42" s="8">
        <v>0.000982638888888889</v>
      </c>
      <c r="L42" s="9">
        <v>88.49751497387547</v>
      </c>
    </row>
    <row r="43" spans="6:14" ht="12.75">
      <c r="F43" s="7" t="s">
        <v>37</v>
      </c>
      <c r="H43" s="11" t="s">
        <v>80</v>
      </c>
      <c r="K43" s="8">
        <v>0.0010273148148148149</v>
      </c>
      <c r="L43" s="9">
        <v>141.62355040142734</v>
      </c>
      <c r="M43" s="29">
        <f>SUM(L41:L43)</f>
        <v>304.99299095195624</v>
      </c>
      <c r="N43" s="24"/>
    </row>
    <row r="44" spans="1:12" ht="12.75">
      <c r="A44" s="26">
        <v>7</v>
      </c>
      <c r="B44" s="30">
        <f>IF(ISNUMBER(K46),K44+K45+K46,"")</f>
        <v>0.0029880787037037037</v>
      </c>
      <c r="D44" s="10">
        <v>8</v>
      </c>
      <c r="E44" s="7" t="s">
        <v>19</v>
      </c>
      <c r="F44" s="7" t="s">
        <v>37</v>
      </c>
      <c r="H44" s="11" t="s">
        <v>59</v>
      </c>
      <c r="K44" s="8">
        <v>0.0009443287037037037</v>
      </c>
      <c r="L44" s="9">
        <v>42.94125143366887</v>
      </c>
    </row>
    <row r="45" spans="6:12" ht="12.75">
      <c r="F45" s="7" t="s">
        <v>41</v>
      </c>
      <c r="H45" s="11" t="s">
        <v>66</v>
      </c>
      <c r="K45" s="8">
        <v>0.0009642361111111111</v>
      </c>
      <c r="L45" s="9">
        <v>66.61399260864005</v>
      </c>
    </row>
    <row r="46" spans="6:14" ht="12.75">
      <c r="F46" s="7" t="s">
        <v>35</v>
      </c>
      <c r="H46" s="11" t="s">
        <v>94</v>
      </c>
      <c r="K46" s="8">
        <v>0.0010795138888888888</v>
      </c>
      <c r="L46" s="9">
        <v>203.69567987766004</v>
      </c>
      <c r="M46" s="29">
        <f>SUM(L44:L46)</f>
        <v>313.25092391996895</v>
      </c>
      <c r="N46" s="24"/>
    </row>
    <row r="47" spans="1:12" ht="12.75">
      <c r="A47" s="26">
        <v>8</v>
      </c>
      <c r="B47" s="30">
        <f>IF(ISNUMBER(K49),K47+K48+K49,"")</f>
        <v>0.0029998842592592594</v>
      </c>
      <c r="D47" s="10">
        <v>12</v>
      </c>
      <c r="E47" s="7" t="s">
        <v>12</v>
      </c>
      <c r="F47" s="7" t="s">
        <v>35</v>
      </c>
      <c r="H47" s="11" t="s">
        <v>52</v>
      </c>
      <c r="K47" s="8">
        <v>0.0009082175925925927</v>
      </c>
      <c r="L47" s="9">
        <v>0</v>
      </c>
    </row>
    <row r="48" spans="6:12" ht="12.75">
      <c r="F48" s="7" t="s">
        <v>46</v>
      </c>
      <c r="H48" s="11" t="s">
        <v>82</v>
      </c>
      <c r="K48" s="8">
        <v>0.001031365740740741</v>
      </c>
      <c r="L48" s="9">
        <v>146.4406779661017</v>
      </c>
    </row>
    <row r="49" spans="6:14" ht="12.75">
      <c r="F49" s="7" t="s">
        <v>38</v>
      </c>
      <c r="H49" s="11" t="s">
        <v>91</v>
      </c>
      <c r="K49" s="8">
        <v>0.001060300925925926</v>
      </c>
      <c r="L49" s="9">
        <v>180.84873199948993</v>
      </c>
      <c r="M49" s="29">
        <f>SUM(L47:L49)</f>
        <v>327.28940996559163</v>
      </c>
      <c r="N49" s="24"/>
    </row>
    <row r="50" spans="1:12" ht="12.75">
      <c r="A50" s="26">
        <v>9</v>
      </c>
      <c r="B50" s="30">
        <f>IF(ISNUMBER(K52),K50+K51+K52,"")</f>
        <v>0.003036574074074074</v>
      </c>
      <c r="D50" s="10">
        <v>0</v>
      </c>
      <c r="E50" s="7" t="s">
        <v>22</v>
      </c>
      <c r="F50" s="7" t="s">
        <v>39</v>
      </c>
      <c r="H50" s="11" t="s">
        <v>62</v>
      </c>
      <c r="K50" s="8">
        <v>0.0009535879629629629</v>
      </c>
      <c r="L50" s="9">
        <v>53.951828724352936</v>
      </c>
    </row>
    <row r="51" spans="6:12" ht="12.75">
      <c r="F51" s="7" t="s">
        <v>45</v>
      </c>
      <c r="H51" s="11" t="s">
        <v>78</v>
      </c>
      <c r="K51" s="8">
        <v>0.001021875</v>
      </c>
      <c r="L51" s="9">
        <v>135.15483624315016</v>
      </c>
    </row>
    <row r="52" spans="6:14" ht="12.75">
      <c r="F52" s="7" t="s">
        <v>48</v>
      </c>
      <c r="H52" s="11" t="s">
        <v>92</v>
      </c>
      <c r="K52" s="8">
        <v>0.0010611111111111112</v>
      </c>
      <c r="L52" s="9">
        <v>181.81215751242507</v>
      </c>
      <c r="M52" s="29">
        <f>SUM(L50:L52)</f>
        <v>370.91882247992817</v>
      </c>
      <c r="N52" s="24"/>
    </row>
    <row r="53" spans="1:12" ht="12.75">
      <c r="A53" s="26">
        <v>10</v>
      </c>
      <c r="B53" s="30">
        <f>IF(ISNUMBER(K55),K53+K54+K55,"")</f>
        <v>0.003040046296296296</v>
      </c>
      <c r="D53" s="10">
        <v>12</v>
      </c>
      <c r="E53" s="7" t="s">
        <v>24</v>
      </c>
      <c r="F53" s="7" t="s">
        <v>40</v>
      </c>
      <c r="H53" s="11" t="s">
        <v>64</v>
      </c>
      <c r="K53" s="8">
        <v>0.0009587962962962962</v>
      </c>
      <c r="L53" s="9">
        <v>60.145278450362866</v>
      </c>
    </row>
    <row r="54" spans="6:12" ht="12.75">
      <c r="F54" s="7" t="s">
        <v>42</v>
      </c>
      <c r="H54" s="11" t="s">
        <v>74</v>
      </c>
      <c r="K54" s="8">
        <v>0.000995949074074074</v>
      </c>
      <c r="L54" s="9">
        <v>104.32521982923367</v>
      </c>
    </row>
    <row r="55" spans="6:14" ht="12.75">
      <c r="F55" s="7" t="s">
        <v>40</v>
      </c>
      <c r="H55" s="11" t="s">
        <v>96</v>
      </c>
      <c r="K55" s="8">
        <v>0.001085300925925926</v>
      </c>
      <c r="L55" s="9">
        <v>210.57729068433787</v>
      </c>
      <c r="M55" s="29">
        <f>SUM(L53:L55)</f>
        <v>375.0477889639344</v>
      </c>
      <c r="N55" s="24"/>
    </row>
    <row r="56" spans="1:12" ht="12.75">
      <c r="A56" s="26">
        <v>11</v>
      </c>
      <c r="B56" s="30">
        <f>IF(ISNUMBER(K58),K56+K57+K58,"")</f>
        <v>0.0030870370370370366</v>
      </c>
      <c r="D56" s="10" t="s">
        <v>10</v>
      </c>
      <c r="E56" s="7" t="s">
        <v>27</v>
      </c>
      <c r="F56" s="7" t="s">
        <v>35</v>
      </c>
      <c r="H56" s="11" t="s">
        <v>70</v>
      </c>
      <c r="K56" s="8">
        <v>0.0009774305555555556</v>
      </c>
      <c r="L56" s="9">
        <v>82.30406524786531</v>
      </c>
    </row>
    <row r="57" spans="6:12" ht="12.75">
      <c r="F57" s="7" t="s">
        <v>39</v>
      </c>
      <c r="H57" s="11" t="s">
        <v>79</v>
      </c>
      <c r="K57" s="8">
        <v>0.0010266203703703702</v>
      </c>
      <c r="L57" s="9">
        <v>140.7977571046256</v>
      </c>
    </row>
    <row r="58" spans="6:14" ht="12.75">
      <c r="F58" s="7" t="s">
        <v>48</v>
      </c>
      <c r="H58" s="11" t="s">
        <v>95</v>
      </c>
      <c r="K58" s="8">
        <v>0.0010829861111111112</v>
      </c>
      <c r="L58" s="9">
        <v>207.82464636166674</v>
      </c>
      <c r="M58" s="29">
        <f>SUM(L56:L58)</f>
        <v>430.92646871415764</v>
      </c>
      <c r="N58" s="24"/>
    </row>
    <row r="59" spans="1:12" ht="12.75">
      <c r="A59" s="26">
        <v>12</v>
      </c>
      <c r="B59" s="30">
        <f>IF(ISNUMBER(K61),K59+K60+K61,"")</f>
        <v>0.003101620370370371</v>
      </c>
      <c r="D59" s="10">
        <v>101</v>
      </c>
      <c r="E59" s="7" t="s">
        <v>18</v>
      </c>
      <c r="F59" s="7" t="s">
        <v>35</v>
      </c>
      <c r="H59" s="11" t="s">
        <v>57</v>
      </c>
      <c r="K59" s="8">
        <v>0.0009280092592592594</v>
      </c>
      <c r="L59" s="9">
        <v>23.53510895883778</v>
      </c>
    </row>
    <row r="60" spans="6:12" ht="12.75">
      <c r="F60" s="7" t="s">
        <v>46</v>
      </c>
      <c r="H60" s="11" t="s">
        <v>90</v>
      </c>
      <c r="K60" s="8">
        <v>0.001058912037037037</v>
      </c>
      <c r="L60" s="9">
        <v>179.19714540588734</v>
      </c>
    </row>
    <row r="61" spans="6:14" ht="12.75">
      <c r="F61" s="7" t="s">
        <v>49</v>
      </c>
      <c r="H61" s="11" t="s">
        <v>98</v>
      </c>
      <c r="K61" s="8">
        <v>0.0011146990740740742</v>
      </c>
      <c r="L61" s="9">
        <v>245.5358735822606</v>
      </c>
      <c r="M61" s="29">
        <f>SUM(L59:L61)</f>
        <v>448.2681279469857</v>
      </c>
      <c r="N61" s="24"/>
    </row>
    <row r="62" spans="1:12" ht="12.75">
      <c r="A62" s="26">
        <v>13</v>
      </c>
      <c r="B62" s="30">
        <f>IF(ISNUMBER(K64),K62+K63+K64,"")</f>
        <v>0.003160416666666667</v>
      </c>
      <c r="D62" s="10">
        <v>1</v>
      </c>
      <c r="E62" s="7" t="s">
        <v>21</v>
      </c>
      <c r="F62" s="7" t="s">
        <v>35</v>
      </c>
      <c r="H62" s="11" t="s">
        <v>61</v>
      </c>
      <c r="K62" s="8">
        <v>0.0009532407407407407</v>
      </c>
      <c r="L62" s="9">
        <v>53.53893207595229</v>
      </c>
    </row>
    <row r="63" spans="6:12" ht="12.75">
      <c r="F63" s="7" t="s">
        <v>42</v>
      </c>
      <c r="H63" s="11" t="s">
        <v>87</v>
      </c>
      <c r="K63" s="8">
        <v>0.0010498842592592593</v>
      </c>
      <c r="L63" s="9">
        <v>168.46183254747007</v>
      </c>
    </row>
    <row r="64" spans="6:14" ht="12.75">
      <c r="F64" s="7" t="s">
        <v>40</v>
      </c>
      <c r="H64" s="11" t="s">
        <v>106</v>
      </c>
      <c r="K64" s="8">
        <v>0.0011572916666666667</v>
      </c>
      <c r="L64" s="9">
        <v>296.1845291194086</v>
      </c>
      <c r="M64" s="29">
        <f>SUM(L62:L64)</f>
        <v>518.1852937428309</v>
      </c>
      <c r="N64" s="24"/>
    </row>
    <row r="65" spans="1:12" ht="12.75">
      <c r="A65" s="26">
        <v>14</v>
      </c>
      <c r="B65" s="30">
        <f>IF(ISNUMBER(K67),K65+K66+K67,"")</f>
        <v>0.0032262731481481483</v>
      </c>
      <c r="D65" s="10">
        <v>12</v>
      </c>
      <c r="E65" s="7" t="s">
        <v>29</v>
      </c>
      <c r="F65" s="7" t="s">
        <v>47</v>
      </c>
      <c r="H65" s="11" t="s">
        <v>83</v>
      </c>
      <c r="K65" s="8">
        <v>0.0010328703703703704</v>
      </c>
      <c r="L65" s="9">
        <v>148.22989677583791</v>
      </c>
    </row>
    <row r="66" spans="6:12" ht="12.75">
      <c r="F66" s="7" t="s">
        <v>42</v>
      </c>
      <c r="H66" s="11" t="s">
        <v>84</v>
      </c>
      <c r="K66" s="8">
        <v>0.001032986111111111</v>
      </c>
      <c r="L66" s="9">
        <v>148.36752899197108</v>
      </c>
    </row>
    <row r="67" spans="6:14" ht="12.75">
      <c r="F67" s="7" t="s">
        <v>47</v>
      </c>
      <c r="H67" s="11" t="s">
        <v>107</v>
      </c>
      <c r="K67" s="8">
        <v>0.0011604166666666666</v>
      </c>
      <c r="L67" s="9">
        <v>299.9005989550142</v>
      </c>
      <c r="M67" s="29">
        <f>SUM(L65:L67)</f>
        <v>596.4980247228232</v>
      </c>
      <c r="N67" s="24"/>
    </row>
    <row r="68" spans="1:12" ht="12.75">
      <c r="A68" s="26">
        <v>15</v>
      </c>
      <c r="B68" s="30">
        <f>IF(ISNUMBER(K70),K68+K69+K70,"")</f>
        <v>0.003235300925925926</v>
      </c>
      <c r="D68" s="10" t="s">
        <v>9</v>
      </c>
      <c r="E68" s="7" t="s">
        <v>23</v>
      </c>
      <c r="F68" s="7" t="s">
        <v>35</v>
      </c>
      <c r="H68" s="11" t="s">
        <v>63</v>
      </c>
      <c r="K68" s="8">
        <v>0.0009538194444444443</v>
      </c>
      <c r="L68" s="9">
        <v>54.22709315661996</v>
      </c>
    </row>
    <row r="69" spans="6:12" ht="12.75">
      <c r="F69" s="7" t="s">
        <v>42</v>
      </c>
      <c r="H69" s="11" t="s">
        <v>100</v>
      </c>
      <c r="K69" s="8">
        <v>0.0011298611111111112</v>
      </c>
      <c r="L69" s="9">
        <v>263.56569389575634</v>
      </c>
    </row>
    <row r="70" spans="6:14" ht="12.75">
      <c r="F70" s="7" t="s">
        <v>37</v>
      </c>
      <c r="H70" s="11" t="s">
        <v>104</v>
      </c>
      <c r="K70" s="8">
        <v>0.0011516203703703703</v>
      </c>
      <c r="L70" s="9">
        <v>289.4405505288644</v>
      </c>
      <c r="M70" s="29">
        <f>SUM(L68:L70)</f>
        <v>607.2333375812407</v>
      </c>
      <c r="N70" s="24"/>
    </row>
    <row r="71" spans="1:12" ht="12.75">
      <c r="A71" s="26">
        <v>16</v>
      </c>
      <c r="B71" s="30">
        <f>IF(ISNUMBER(K73),K71+K72+K73,"")</f>
        <v>0.0032847222222222223</v>
      </c>
      <c r="D71" s="10">
        <v>101</v>
      </c>
      <c r="E71" s="7" t="s">
        <v>28</v>
      </c>
      <c r="F71" s="7" t="s">
        <v>37</v>
      </c>
      <c r="H71" s="11" t="s">
        <v>77</v>
      </c>
      <c r="K71" s="8">
        <v>0.001020138888888889</v>
      </c>
      <c r="L71" s="9">
        <v>133.09035300114692</v>
      </c>
    </row>
    <row r="72" spans="6:12" ht="12.75">
      <c r="F72" s="7" t="s">
        <v>46</v>
      </c>
      <c r="H72" s="11" t="s">
        <v>93</v>
      </c>
      <c r="K72" s="8">
        <v>0.001073726851851852</v>
      </c>
      <c r="L72" s="9">
        <v>196.81406907098244</v>
      </c>
    </row>
    <row r="73" spans="6:14" ht="12.75">
      <c r="F73" s="7" t="s">
        <v>46</v>
      </c>
      <c r="H73" s="11" t="s">
        <v>109</v>
      </c>
      <c r="K73" s="8">
        <v>0.0011908564814814815</v>
      </c>
      <c r="L73" s="9">
        <v>336.0978717981393</v>
      </c>
      <c r="M73" s="29">
        <f>SUM(L71:L73)</f>
        <v>666.0022938702687</v>
      </c>
      <c r="N73" s="24"/>
    </row>
    <row r="74" spans="1:12" ht="12.75">
      <c r="A74" s="26">
        <v>17</v>
      </c>
      <c r="B74" s="30">
        <f>IF(ISNUMBER(K76),K74+K75+K76,"")</f>
        <v>0.003362847222222222</v>
      </c>
      <c r="D74" s="10" t="s">
        <v>11</v>
      </c>
      <c r="E74" s="7" t="s">
        <v>30</v>
      </c>
      <c r="F74" s="7" t="s">
        <v>48</v>
      </c>
      <c r="H74" s="11" t="s">
        <v>86</v>
      </c>
      <c r="K74" s="8">
        <v>0.0010340277777777776</v>
      </c>
      <c r="L74" s="9">
        <v>149.60621893717303</v>
      </c>
    </row>
    <row r="75" spans="6:12" ht="12.75">
      <c r="F75" s="7" t="s">
        <v>48</v>
      </c>
      <c r="H75" s="11" t="s">
        <v>101</v>
      </c>
      <c r="K75" s="8">
        <v>0.0011332175925925926</v>
      </c>
      <c r="L75" s="9">
        <v>267.5570281636292</v>
      </c>
    </row>
    <row r="76" spans="6:14" ht="12.75">
      <c r="F76" s="7" t="s">
        <v>48</v>
      </c>
      <c r="H76" s="11" t="s">
        <v>111</v>
      </c>
      <c r="K76" s="8">
        <v>0.001195601851851852</v>
      </c>
      <c r="L76" s="9">
        <v>341.7407926596152</v>
      </c>
      <c r="M76" s="29">
        <f>SUM(L74:L76)</f>
        <v>758.9040397604174</v>
      </c>
      <c r="N76" s="24"/>
    </row>
    <row r="77" spans="1:12" ht="12.75">
      <c r="A77" s="26">
        <v>18</v>
      </c>
      <c r="B77" s="30">
        <f>IF(ISNUMBER(K79),K77+K78+K79,"")</f>
        <v>0.003431828703703704</v>
      </c>
      <c r="D77" s="10">
        <v>11</v>
      </c>
      <c r="E77" s="7" t="s">
        <v>32</v>
      </c>
      <c r="F77" s="7" t="s">
        <v>36</v>
      </c>
      <c r="H77" s="11" t="s">
        <v>97</v>
      </c>
      <c r="K77" s="8">
        <v>0.0011087962962962963</v>
      </c>
      <c r="L77" s="9">
        <v>238.51663055944937</v>
      </c>
    </row>
    <row r="78" spans="6:12" ht="12.75">
      <c r="F78" s="7" t="s">
        <v>38</v>
      </c>
      <c r="H78" s="11" t="s">
        <v>105</v>
      </c>
      <c r="K78" s="8">
        <v>0.0011528935185185186</v>
      </c>
      <c r="L78" s="9">
        <v>290.95450490633357</v>
      </c>
    </row>
    <row r="79" spans="6:14" ht="12.75">
      <c r="F79" s="7" t="s">
        <v>44</v>
      </c>
      <c r="H79" s="11" t="s">
        <v>108</v>
      </c>
      <c r="K79" s="8">
        <v>0.001170138888888889</v>
      </c>
      <c r="L79" s="9">
        <v>311.46170511023297</v>
      </c>
      <c r="M79" s="29">
        <f>SUM(L77:L79)</f>
        <v>840.9328405760159</v>
      </c>
      <c r="N79" s="24"/>
    </row>
    <row r="80" spans="1:12" ht="12.75">
      <c r="A80" s="10" t="s">
        <v>170</v>
      </c>
      <c r="B80" s="30">
        <f>IF(ISNUMBER(K82),K80+K81+K82,"")</f>
        <v>0.0035916666666666666</v>
      </c>
      <c r="D80" s="10">
        <v>101</v>
      </c>
      <c r="E80" s="7" t="s">
        <v>33</v>
      </c>
      <c r="F80" s="7" t="s">
        <v>38</v>
      </c>
      <c r="H80" s="11" t="s">
        <v>102</v>
      </c>
      <c r="K80" s="8">
        <v>0.001142939814814815</v>
      </c>
      <c r="L80" s="9">
        <v>279.11813431884775</v>
      </c>
    </row>
    <row r="81" spans="6:12" ht="12.75">
      <c r="F81" s="7" t="s">
        <v>46</v>
      </c>
      <c r="H81" s="11" t="s">
        <v>103</v>
      </c>
      <c r="K81" s="8">
        <v>0.0011472222222222222</v>
      </c>
      <c r="L81" s="9">
        <v>284.21052631578914</v>
      </c>
    </row>
    <row r="82" spans="6:14" ht="12.75">
      <c r="F82" s="7" t="s">
        <v>46</v>
      </c>
      <c r="H82" s="11" t="s">
        <v>114</v>
      </c>
      <c r="K82" s="8">
        <v>0.0013015046296296297</v>
      </c>
      <c r="L82" s="9">
        <v>467.674270421817</v>
      </c>
      <c r="M82" s="29">
        <f>SUM(L80:L82)</f>
        <v>1031.002931056454</v>
      </c>
      <c r="N82" s="24"/>
    </row>
    <row r="83" spans="1:12" ht="12.75">
      <c r="A83" s="10" t="s">
        <v>170</v>
      </c>
      <c r="B83" s="30">
        <f>IF(ISNUMBER(K85),K83+K84+K85,"")</f>
        <v>0.003599537037037037</v>
      </c>
      <c r="D83" s="10">
        <v>12</v>
      </c>
      <c r="E83" s="7" t="s">
        <v>14</v>
      </c>
      <c r="F83" s="7" t="s">
        <v>37</v>
      </c>
      <c r="H83" s="11" t="s">
        <v>54</v>
      </c>
      <c r="K83" s="8">
        <v>0.000921875</v>
      </c>
      <c r="L83" s="9">
        <v>16.240601503759308</v>
      </c>
    </row>
    <row r="84" spans="6:12" ht="12.75">
      <c r="F84" s="7" t="s">
        <v>39</v>
      </c>
      <c r="H84" s="11" t="s">
        <v>110</v>
      </c>
      <c r="K84" s="8">
        <v>0.0011944444444444446</v>
      </c>
      <c r="L84" s="9">
        <v>340.3644704982796</v>
      </c>
    </row>
    <row r="85" spans="6:14" ht="12.75">
      <c r="F85" s="7" t="s">
        <v>38</v>
      </c>
      <c r="H85" s="11" t="s">
        <v>118</v>
      </c>
      <c r="K85" s="8">
        <v>0.0014832175925925924</v>
      </c>
      <c r="L85" s="9">
        <v>683.7568497514969</v>
      </c>
      <c r="M85" s="29">
        <f>SUM(L83:L85)</f>
        <v>1040.3619217535359</v>
      </c>
      <c r="N85" s="24"/>
    </row>
    <row r="86" spans="1:12" ht="12.75">
      <c r="A86" s="26">
        <v>19</v>
      </c>
      <c r="B86" s="30">
        <f>IF(ISNUMBER(K88),K86+K87+K88,"")</f>
        <v>0.003687962962962963</v>
      </c>
      <c r="D86" s="10">
        <v>12</v>
      </c>
      <c r="E86" s="7" t="s">
        <v>26</v>
      </c>
      <c r="F86" s="7" t="s">
        <v>42</v>
      </c>
      <c r="H86" s="11" t="s">
        <v>69</v>
      </c>
      <c r="K86" s="8">
        <v>0.000975925925925926</v>
      </c>
      <c r="L86" s="9">
        <v>80.5148464381291</v>
      </c>
    </row>
    <row r="87" spans="6:12" ht="12.75">
      <c r="F87" s="7" t="s">
        <v>50</v>
      </c>
      <c r="H87" s="11" t="s">
        <v>113</v>
      </c>
      <c r="K87" s="8">
        <v>0.0012604166666666666</v>
      </c>
      <c r="L87" s="9">
        <v>418.81483369440525</v>
      </c>
    </row>
    <row r="88" spans="6:14" ht="12.75">
      <c r="F88" s="7" t="s">
        <v>51</v>
      </c>
      <c r="H88" s="11" t="s">
        <v>117</v>
      </c>
      <c r="K88" s="8">
        <v>0.0014516203703703703</v>
      </c>
      <c r="L88" s="9">
        <v>646.1832547470367</v>
      </c>
      <c r="M88" s="29">
        <f>SUM(L86:L88)</f>
        <v>1145.512934879571</v>
      </c>
      <c r="N88" s="24"/>
    </row>
    <row r="89" spans="1:12" ht="12.75">
      <c r="A89" s="26">
        <v>20</v>
      </c>
      <c r="B89" s="30">
        <f>IF(ISNUMBER(K91),K89+K90+K91,"")</f>
        <v>0.0037506944444444445</v>
      </c>
      <c r="D89" s="10">
        <v>102</v>
      </c>
      <c r="E89" s="7" t="s">
        <v>31</v>
      </c>
      <c r="F89" s="7" t="s">
        <v>42</v>
      </c>
      <c r="H89" s="11" t="s">
        <v>88</v>
      </c>
      <c r="K89" s="8">
        <v>0.0010553240740740742</v>
      </c>
      <c r="L89" s="9">
        <v>174.93054670574725</v>
      </c>
    </row>
    <row r="90" spans="6:12" ht="12.75">
      <c r="F90" s="7" t="s">
        <v>42</v>
      </c>
      <c r="H90" s="11" t="s">
        <v>99</v>
      </c>
      <c r="K90" s="8">
        <v>0.001127777777777778</v>
      </c>
      <c r="L90" s="9">
        <v>261.08831400535223</v>
      </c>
    </row>
    <row r="91" spans="6:14" ht="12.75">
      <c r="F91" s="7" t="s">
        <v>46</v>
      </c>
      <c r="H91" s="11" t="s">
        <v>119</v>
      </c>
      <c r="K91" s="8">
        <v>0.0015675925925925926</v>
      </c>
      <c r="L91" s="9">
        <v>784.0907353128582</v>
      </c>
      <c r="M91" s="29">
        <f>SUM(L89:L91)</f>
        <v>1220.1095960239577</v>
      </c>
      <c r="N91" s="24"/>
    </row>
    <row r="92" spans="1:12" ht="12.75">
      <c r="A92" s="26">
        <v>21</v>
      </c>
      <c r="B92" s="30">
        <f>IF(ISNUMBER(K94),K92+K93+K94,"")</f>
        <v>0.003957060185185185</v>
      </c>
      <c r="D92" s="10">
        <v>101</v>
      </c>
      <c r="E92" s="7" t="s">
        <v>34</v>
      </c>
      <c r="F92" s="7" t="s">
        <v>46</v>
      </c>
      <c r="H92" s="11" t="s">
        <v>112</v>
      </c>
      <c r="K92" s="8">
        <v>0.001240625</v>
      </c>
      <c r="L92" s="9">
        <v>395.27972473556747</v>
      </c>
    </row>
    <row r="93" spans="6:12" ht="12.75">
      <c r="F93" s="7" t="s">
        <v>46</v>
      </c>
      <c r="H93" s="11" t="s">
        <v>115</v>
      </c>
      <c r="K93" s="8">
        <v>0.0013553240740740741</v>
      </c>
      <c r="L93" s="9">
        <v>531.6732509239198</v>
      </c>
    </row>
    <row r="94" spans="6:14" ht="12.75">
      <c r="F94" s="7" t="s">
        <v>46</v>
      </c>
      <c r="H94" s="11" t="s">
        <v>116</v>
      </c>
      <c r="K94" s="8">
        <v>0.001361111111111111</v>
      </c>
      <c r="L94" s="9">
        <v>538.5548617305972</v>
      </c>
      <c r="M94" s="29">
        <f>SUM(L92:L94)</f>
        <v>1465.5078373900844</v>
      </c>
      <c r="N94" s="24"/>
    </row>
    <row r="95" spans="6:14" ht="12.75">
      <c r="F95" s="7"/>
      <c r="H95" s="11"/>
      <c r="K95" s="8"/>
      <c r="L95" s="9"/>
      <c r="M95" s="29"/>
      <c r="N95" s="24"/>
    </row>
    <row r="96" spans="6:14" ht="12.75">
      <c r="F96" s="7"/>
      <c r="H96" s="11"/>
      <c r="K96" s="8"/>
      <c r="L96" s="9"/>
      <c r="M96" s="29"/>
      <c r="N96" s="24"/>
    </row>
    <row r="97" spans="6:14" ht="12.75">
      <c r="F97" s="7"/>
      <c r="H97" s="11"/>
      <c r="K97" s="8"/>
      <c r="L97" s="9"/>
      <c r="M97" s="29"/>
      <c r="N97" s="24"/>
    </row>
    <row r="99" spans="1:6" ht="12.75">
      <c r="A99" s="5"/>
      <c r="B99" s="5"/>
      <c r="C99" s="6"/>
      <c r="D99" s="6"/>
      <c r="E99" s="6"/>
      <c r="F99" s="6"/>
    </row>
    <row r="100" spans="1:10" ht="12.75">
      <c r="A100" s="5"/>
      <c r="B100" s="5"/>
      <c r="C100" s="6"/>
      <c r="D100" s="6"/>
      <c r="E100" s="6"/>
      <c r="F100" s="6"/>
      <c r="J100" s="17" t="s">
        <v>8</v>
      </c>
    </row>
    <row r="101" ht="12.75">
      <c r="J101" s="17" t="s">
        <v>169</v>
      </c>
    </row>
  </sheetData>
  <sheetProtection/>
  <mergeCells count="2">
    <mergeCell ref="H25:J25"/>
    <mergeCell ref="I6:K6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2016-01-18T13:57:22Z</cp:lastPrinted>
  <dcterms:created xsi:type="dcterms:W3CDTF">2006-06-15T23:51:42Z</dcterms:created>
  <dcterms:modified xsi:type="dcterms:W3CDTF">2016-01-18T13:57:24Z</dcterms:modified>
  <cp:category/>
  <cp:version/>
  <cp:contentType/>
  <cp:contentStatus/>
</cp:coreProperties>
</file>