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35" yWindow="1290" windowWidth="15330" windowHeight="4440"/>
  </bookViews>
  <sheets>
    <sheet name="SH12" sheetId="1" r:id="rId1"/>
    <sheet name="SH11" sheetId="2" r:id="rId2"/>
  </sheets>
  <definedNames>
    <definedName name="_xlnm.Print_Titles" localSheetId="1">'SH11'!$1:$1</definedName>
    <definedName name="_xlnm.Print_Titles" localSheetId="0">'SH12'!$1:$1</definedName>
  </definedNames>
  <calcPr calcId="145621"/>
</workbook>
</file>

<file path=xl/calcChain.xml><?xml version="1.0" encoding="utf-8"?>
<calcChain xmlns="http://schemas.openxmlformats.org/spreadsheetml/2006/main">
  <c r="P5" i="1" l="1"/>
  <c r="P19" i="1"/>
  <c r="P25" i="1"/>
  <c r="P20" i="1"/>
  <c r="P24" i="1"/>
  <c r="P26" i="1"/>
  <c r="P13" i="1"/>
  <c r="P10" i="1"/>
  <c r="P21" i="1"/>
  <c r="P9" i="1"/>
  <c r="P4" i="1"/>
  <c r="P14" i="1"/>
  <c r="P17" i="1"/>
  <c r="P8" i="1"/>
  <c r="P18" i="1"/>
  <c r="P7" i="1"/>
  <c r="P16" i="1"/>
  <c r="P11" i="1"/>
  <c r="P23" i="1"/>
  <c r="P30" i="1"/>
  <c r="P3" i="1"/>
  <c r="P31" i="1"/>
  <c r="P29" i="1"/>
  <c r="P6" i="1"/>
  <c r="P28" i="1"/>
  <c r="P27" i="1"/>
  <c r="P15" i="1"/>
  <c r="P22" i="1"/>
  <c r="P12" i="1"/>
  <c r="P32" i="1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</calcChain>
</file>

<file path=xl/sharedStrings.xml><?xml version="1.0" encoding="utf-8"?>
<sst xmlns="http://schemas.openxmlformats.org/spreadsheetml/2006/main" count="168" uniqueCount="84">
  <si>
    <t>47 Regt RA</t>
  </si>
  <si>
    <t>23 Pnr Regt RLC</t>
  </si>
  <si>
    <t>Scot Tpt Regt RLC (V)</t>
  </si>
  <si>
    <t>R MON RE (M)</t>
  </si>
  <si>
    <t>17 P&amp;M RLC</t>
  </si>
  <si>
    <t>25 Engr Regt (Air Sp)</t>
  </si>
  <si>
    <t>131 Indep Cdo Sqn RE(V)</t>
  </si>
  <si>
    <t>3 Yorks</t>
  </si>
  <si>
    <t>OUOTC Women</t>
  </si>
  <si>
    <t>14 Regt RA</t>
  </si>
  <si>
    <t>KRH</t>
  </si>
  <si>
    <t>EUOTC</t>
  </si>
  <si>
    <t>EUOTC Women</t>
  </si>
  <si>
    <t>32 Regt RA Women</t>
  </si>
  <si>
    <t>32 Regt RA</t>
  </si>
  <si>
    <t>1 RHA</t>
  </si>
  <si>
    <t>30 Sig Regt</t>
  </si>
  <si>
    <t>1 RTR</t>
  </si>
  <si>
    <t>16 Regt RA</t>
  </si>
  <si>
    <t>16 Regt RA Women</t>
  </si>
  <si>
    <t>29 Regt RLC</t>
  </si>
  <si>
    <t>29 Regt RLC Women</t>
  </si>
  <si>
    <t>HAC Women HC</t>
  </si>
  <si>
    <t>19 Regt RA HC</t>
  </si>
  <si>
    <t>75 Engr Regt (V) HC</t>
  </si>
  <si>
    <t>1 RHA Women HC</t>
  </si>
  <si>
    <t>SUOTC HC</t>
  </si>
  <si>
    <t>BFPO  HC</t>
  </si>
  <si>
    <t>REME Women HC</t>
  </si>
  <si>
    <t>OUOTC HC</t>
  </si>
  <si>
    <t>HCR HC</t>
  </si>
  <si>
    <t>HACB HC</t>
  </si>
  <si>
    <t>33 Engr Regt (EOD) HC</t>
  </si>
  <si>
    <t>Start Time</t>
  </si>
  <si>
    <t>Bib</t>
  </si>
  <si>
    <t>Unit</t>
  </si>
  <si>
    <t>Team Class</t>
  </si>
  <si>
    <t>HC</t>
  </si>
  <si>
    <t>Reg</t>
  </si>
  <si>
    <t>Wom</t>
  </si>
  <si>
    <t>TA</t>
  </si>
  <si>
    <t>Pre Insp</t>
  </si>
  <si>
    <t>Memory</t>
  </si>
  <si>
    <t>Pre Tech Delegate</t>
  </si>
  <si>
    <t>Post Tech Delegate</t>
  </si>
  <si>
    <t>Race Time</t>
  </si>
  <si>
    <t>Total</t>
  </si>
  <si>
    <t>Place</t>
  </si>
  <si>
    <t>Grids</t>
  </si>
  <si>
    <t>Range 1</t>
  </si>
  <si>
    <t>Range 2</t>
  </si>
  <si>
    <t>Patrol Time</t>
  </si>
  <si>
    <t>Total Time</t>
  </si>
  <si>
    <t>HCR</t>
  </si>
  <si>
    <t>Snr Offr Insp</t>
  </si>
  <si>
    <t>Type</t>
  </si>
  <si>
    <t>Oxford UOTC Women</t>
  </si>
  <si>
    <t>17 P&amp;M Regt RLC</t>
  </si>
  <si>
    <t>ARRC Sp Bn</t>
  </si>
  <si>
    <t>Southampton UOTC</t>
  </si>
  <si>
    <t>Oxford UOTC B</t>
  </si>
  <si>
    <t>R Mon RE(M)</t>
  </si>
  <si>
    <t>27 Regt RLC</t>
  </si>
  <si>
    <t>Exeter UOTC</t>
  </si>
  <si>
    <t>Exeter UOTC Women</t>
  </si>
  <si>
    <t>16 Med Regt</t>
  </si>
  <si>
    <t>2 RTR B</t>
  </si>
  <si>
    <t>10 Trg Bn REME</t>
  </si>
  <si>
    <t>ARRC Sp Bn Women</t>
  </si>
  <si>
    <t>22 Engr Regt</t>
  </si>
  <si>
    <t>Oxford UOTC</t>
  </si>
  <si>
    <t>2 RTR</t>
  </si>
  <si>
    <t>Scot Tpt Regt RLC(V)</t>
  </si>
  <si>
    <t>29 Cdo Regt RA</t>
  </si>
  <si>
    <t>39 Engr Regt</t>
  </si>
  <si>
    <t>Bib No</t>
  </si>
  <si>
    <t>Snr Offr Responses</t>
  </si>
  <si>
    <t>Observations</t>
  </si>
  <si>
    <t>Fem</t>
  </si>
  <si>
    <t>(Penalty+)</t>
  </si>
  <si>
    <t>(Bonus-)</t>
  </si>
  <si>
    <t>Hold Time Deducted</t>
  </si>
  <si>
    <t>Range 1 (Stand)</t>
  </si>
  <si>
    <t>Range 2 (Prone)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</si>
</sst>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h:mm:ss"/>
  </numFmts>
  <fonts count="8" x14ac:knownFonts="1">
    <font>
      <sz val="10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 applyFill="1" applyBorder="1"/>
    <xf numFmtId="2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1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vertical="center"/>
    </xf>
    <xf numFmtId="20" fontId="1" fillId="0" borderId="0" xfId="0" applyNumberFormat="1" applyFont="1" applyFill="1" applyBorder="1" applyAlignment="1">
      <alignment horizontal="right" vertical="center"/>
    </xf>
    <xf numFmtId="4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5" fontId="2" fillId="0" borderId="0" xfId="0" applyNumberFormat="1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5" fontId="3" fillId="0" borderId="0" xfId="0" applyNumberFormat="1" applyFont="1" applyFill="1" applyBorder="1" applyAlignment="1">
      <alignment horizontal="center" vertical="center" wrapText="1"/>
    </xf>
    <xf numFmtId="45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 wrapText="1"/>
    </xf>
    <xf numFmtId="2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tabSelected="1" zoomScale="63" zoomScaleNormal="63" workbookViewId="0">
      <pane ySplit="2" topLeftCell="A3" activePane="bottomLeft" state="frozen"/>
      <selection pane="bottomLeft" activeCell="A31" sqref="A31:B31"/>
    </sheetView>
  </sheetViews>
  <sheetFormatPr defaultColWidth="24.28515625" defaultRowHeight="15" x14ac:dyDescent="0.2"/>
  <cols>
    <col min="1" max="1" width="4.28515625" style="3" customWidth="1"/>
    <col min="2" max="2" width="3.28515625" style="3" customWidth="1"/>
    <col min="3" max="3" width="7.140625" style="32" customWidth="1"/>
    <col min="4" max="4" width="30.28515625" style="32" customWidth="1"/>
    <col min="5" max="5" width="9.140625" style="22" customWidth="1"/>
    <col min="6" max="6" width="12.140625" style="3" customWidth="1"/>
    <col min="7" max="7" width="11.7109375" style="3" customWidth="1"/>
    <col min="8" max="8" width="14.42578125" style="3" customWidth="1"/>
    <col min="9" max="9" width="11.85546875" style="3" customWidth="1"/>
    <col min="10" max="10" width="12.5703125" style="3" customWidth="1"/>
    <col min="11" max="11" width="12.140625" style="27" customWidth="1"/>
    <col min="12" max="12" width="13.28515625" style="3" customWidth="1"/>
    <col min="13" max="14" width="13.5703125" style="3" customWidth="1"/>
    <col min="15" max="15" width="11.28515625" style="3" customWidth="1"/>
    <col min="16" max="16" width="12.28515625" style="3" customWidth="1"/>
    <col min="17" max="16384" width="24.28515625" style="1"/>
  </cols>
  <sheetData>
    <row r="1" spans="1:16" s="23" customFormat="1" ht="31.5" x14ac:dyDescent="0.2">
      <c r="A1" s="38" t="s">
        <v>47</v>
      </c>
      <c r="B1" s="25"/>
      <c r="C1" s="25" t="s">
        <v>75</v>
      </c>
      <c r="D1" s="25" t="s">
        <v>35</v>
      </c>
      <c r="E1" s="25" t="s">
        <v>55</v>
      </c>
      <c r="F1" s="25" t="s">
        <v>43</v>
      </c>
      <c r="G1" s="25" t="s">
        <v>54</v>
      </c>
      <c r="H1" s="25" t="s">
        <v>76</v>
      </c>
      <c r="I1" s="25" t="s">
        <v>82</v>
      </c>
      <c r="J1" s="25" t="s">
        <v>42</v>
      </c>
      <c r="K1" s="26" t="s">
        <v>77</v>
      </c>
      <c r="L1" s="25" t="s">
        <v>83</v>
      </c>
      <c r="M1" s="25" t="s">
        <v>44</v>
      </c>
      <c r="N1" s="25" t="s">
        <v>81</v>
      </c>
      <c r="O1" s="25" t="s">
        <v>51</v>
      </c>
      <c r="P1" s="25" t="s">
        <v>52</v>
      </c>
    </row>
    <row r="2" spans="1:16" s="13" customFormat="1" ht="27" customHeight="1" x14ac:dyDescent="0.2">
      <c r="A2" s="36"/>
      <c r="B2" s="36"/>
      <c r="C2" s="35"/>
      <c r="D2" s="35"/>
      <c r="E2" s="36"/>
      <c r="F2" s="28" t="s">
        <v>79</v>
      </c>
      <c r="G2" s="28" t="s">
        <v>80</v>
      </c>
      <c r="H2" s="28" t="s">
        <v>80</v>
      </c>
      <c r="I2" s="28" t="s">
        <v>79</v>
      </c>
      <c r="J2" s="28" t="s">
        <v>79</v>
      </c>
      <c r="K2" s="28" t="s">
        <v>79</v>
      </c>
      <c r="L2" s="28" t="s">
        <v>79</v>
      </c>
      <c r="M2" s="28" t="s">
        <v>79</v>
      </c>
      <c r="N2" s="28" t="s">
        <v>80</v>
      </c>
      <c r="O2" s="36"/>
      <c r="P2" s="36"/>
    </row>
    <row r="3" spans="1:16" s="29" customFormat="1" ht="18" customHeight="1" x14ac:dyDescent="0.2">
      <c r="A3" s="37">
        <v>1</v>
      </c>
      <c r="B3" s="37"/>
      <c r="C3" s="28">
        <v>6</v>
      </c>
      <c r="D3" s="34" t="s">
        <v>17</v>
      </c>
      <c r="E3" s="12" t="s">
        <v>38</v>
      </c>
      <c r="F3" s="10">
        <v>0</v>
      </c>
      <c r="G3" s="10">
        <v>5.7870370370370378E-4</v>
      </c>
      <c r="H3" s="10">
        <v>6.9444444444444447E-4</v>
      </c>
      <c r="I3" s="10">
        <v>4.8611111111111112E-3</v>
      </c>
      <c r="J3" s="10">
        <v>3.4722222222222224E-4</v>
      </c>
      <c r="K3" s="10">
        <v>0</v>
      </c>
      <c r="L3" s="10">
        <v>0</v>
      </c>
      <c r="M3" s="10">
        <v>0</v>
      </c>
      <c r="N3" s="10">
        <v>0</v>
      </c>
      <c r="O3" s="11">
        <v>9.1284722222222225E-2</v>
      </c>
      <c r="P3" s="11">
        <f>SUM(F3,I3,J3,K3,L3,M3,O3)-G3-H3-N3</f>
        <v>9.5219907407407406E-2</v>
      </c>
    </row>
    <row r="4" spans="1:16" s="13" customFormat="1" ht="18" customHeight="1" x14ac:dyDescent="0.2">
      <c r="A4" s="12">
        <v>2</v>
      </c>
      <c r="B4" s="12"/>
      <c r="C4" s="28">
        <v>25</v>
      </c>
      <c r="D4" s="34" t="s">
        <v>71</v>
      </c>
      <c r="E4" s="12" t="s">
        <v>38</v>
      </c>
      <c r="F4" s="10">
        <v>0</v>
      </c>
      <c r="G4" s="10">
        <v>5.7870370370370378E-4</v>
      </c>
      <c r="H4" s="10">
        <v>8.6805555555555551E-4</v>
      </c>
      <c r="I4" s="10">
        <v>2.7777777777777779E-3</v>
      </c>
      <c r="J4" s="10">
        <v>1.736111111111111E-3</v>
      </c>
      <c r="K4" s="10">
        <v>0</v>
      </c>
      <c r="L4" s="10">
        <v>8.3333333333333332E-3</v>
      </c>
      <c r="M4" s="10">
        <v>0</v>
      </c>
      <c r="N4" s="10">
        <v>0</v>
      </c>
      <c r="O4" s="11">
        <v>8.5613425925925926E-2</v>
      </c>
      <c r="P4" s="11">
        <f>SUM(F4,I4,J4,K4,L4,M4,O4)-G4-H4-N4</f>
        <v>9.7013888888888886E-2</v>
      </c>
    </row>
    <row r="5" spans="1:16" s="13" customFormat="1" ht="18" customHeight="1" x14ac:dyDescent="0.2">
      <c r="A5" s="12">
        <v>3</v>
      </c>
      <c r="B5" s="12"/>
      <c r="C5" s="28">
        <v>15</v>
      </c>
      <c r="D5" s="34" t="s">
        <v>67</v>
      </c>
      <c r="E5" s="12" t="s">
        <v>38</v>
      </c>
      <c r="F5" s="10">
        <v>0</v>
      </c>
      <c r="G5" s="10">
        <v>5.7870370370370378E-4</v>
      </c>
      <c r="H5" s="10">
        <v>1.0416666666666667E-3</v>
      </c>
      <c r="I5" s="10">
        <v>6.9444444444444441E-3</v>
      </c>
      <c r="J5" s="10">
        <v>3.4722222222222224E-4</v>
      </c>
      <c r="K5" s="10">
        <v>0</v>
      </c>
      <c r="L5" s="10">
        <v>6.9444444444444447E-4</v>
      </c>
      <c r="M5" s="10">
        <v>0</v>
      </c>
      <c r="N5" s="10">
        <v>1.0069444444444444E-3</v>
      </c>
      <c r="O5" s="11">
        <v>9.2175925925925925E-2</v>
      </c>
      <c r="P5" s="11">
        <f>SUM(F5,I5,J5,K5,L5,M5,O5)-G5-H5-N5</f>
        <v>9.7534722222222217E-2</v>
      </c>
    </row>
    <row r="6" spans="1:16" s="13" customFormat="1" ht="18" customHeight="1" x14ac:dyDescent="0.2">
      <c r="A6" s="12">
        <v>4</v>
      </c>
      <c r="B6" s="12"/>
      <c r="C6" s="28">
        <v>9</v>
      </c>
      <c r="D6" s="34" t="s">
        <v>62</v>
      </c>
      <c r="E6" s="12" t="s">
        <v>38</v>
      </c>
      <c r="F6" s="10">
        <v>0</v>
      </c>
      <c r="G6" s="10">
        <v>5.7870370370370378E-4</v>
      </c>
      <c r="H6" s="10">
        <v>5.2083333333333333E-4</v>
      </c>
      <c r="I6" s="10">
        <v>3.472222222222222E-3</v>
      </c>
      <c r="J6" s="10">
        <v>1.0416666666666667E-3</v>
      </c>
      <c r="K6" s="10">
        <v>0</v>
      </c>
      <c r="L6" s="10">
        <v>2.7777777777777779E-3</v>
      </c>
      <c r="M6" s="10">
        <v>0</v>
      </c>
      <c r="N6" s="10">
        <v>0</v>
      </c>
      <c r="O6" s="11">
        <v>9.1435185185185189E-2</v>
      </c>
      <c r="P6" s="11">
        <f>SUM(F6,I6,J6,K6,L6,M6,O6)-G6-H6-N6</f>
        <v>9.762731481481482E-2</v>
      </c>
    </row>
    <row r="7" spans="1:16" s="13" customFormat="1" ht="18" customHeight="1" x14ac:dyDescent="0.2">
      <c r="A7" s="12">
        <v>5</v>
      </c>
      <c r="B7" s="12"/>
      <c r="C7" s="28">
        <v>30</v>
      </c>
      <c r="D7" s="34" t="s">
        <v>20</v>
      </c>
      <c r="E7" s="12" t="s">
        <v>38</v>
      </c>
      <c r="F7" s="10">
        <v>0</v>
      </c>
      <c r="G7" s="10">
        <v>5.7870370370370378E-4</v>
      </c>
      <c r="H7" s="10">
        <v>1.0416666666666667E-3</v>
      </c>
      <c r="I7" s="10">
        <v>4.8611111111111112E-3</v>
      </c>
      <c r="J7" s="10">
        <v>8.6805555555555551E-4</v>
      </c>
      <c r="K7" s="10">
        <v>0</v>
      </c>
      <c r="L7" s="10">
        <v>2.7777777777777779E-3</v>
      </c>
      <c r="M7" s="10">
        <v>0</v>
      </c>
      <c r="N7" s="10">
        <v>0</v>
      </c>
      <c r="O7" s="11">
        <v>9.0983796296296285E-2</v>
      </c>
      <c r="P7" s="11">
        <f>SUM(F7,I7,J7,K7,L7,M7,O7)-G7-H7-N7</f>
        <v>9.7870370370370358E-2</v>
      </c>
    </row>
    <row r="8" spans="1:16" s="13" customFormat="1" ht="18" customHeight="1" x14ac:dyDescent="0.2">
      <c r="A8" s="12">
        <v>6</v>
      </c>
      <c r="B8" s="12"/>
      <c r="C8" s="28">
        <v>28</v>
      </c>
      <c r="D8" s="34" t="s">
        <v>18</v>
      </c>
      <c r="E8" s="12" t="s">
        <v>38</v>
      </c>
      <c r="F8" s="10">
        <v>0</v>
      </c>
      <c r="G8" s="10">
        <v>5.7870370370370378E-4</v>
      </c>
      <c r="H8" s="10">
        <v>8.6805555555555551E-4</v>
      </c>
      <c r="I8" s="10">
        <v>2.0833333333333333E-3</v>
      </c>
      <c r="J8" s="10">
        <v>0</v>
      </c>
      <c r="K8" s="10">
        <v>0</v>
      </c>
      <c r="L8" s="10">
        <v>2.7777777777777779E-3</v>
      </c>
      <c r="M8" s="10">
        <v>0</v>
      </c>
      <c r="N8" s="10">
        <v>0</v>
      </c>
      <c r="O8" s="11">
        <v>9.4826388888888891E-2</v>
      </c>
      <c r="P8" s="11">
        <f>SUM(F8,I8,J8,K8,L8,M8,O8)-G8-H8-N8</f>
        <v>9.824074074074074E-2</v>
      </c>
    </row>
    <row r="9" spans="1:16" s="13" customFormat="1" ht="18" customHeight="1" x14ac:dyDescent="0.2">
      <c r="A9" s="12">
        <v>7</v>
      </c>
      <c r="B9" s="12"/>
      <c r="C9" s="28">
        <v>24</v>
      </c>
      <c r="D9" s="34" t="s">
        <v>9</v>
      </c>
      <c r="E9" s="12" t="s">
        <v>38</v>
      </c>
      <c r="F9" s="10">
        <v>4.8611111111111112E-3</v>
      </c>
      <c r="G9" s="10">
        <v>5.7870370370370378E-4</v>
      </c>
      <c r="H9" s="10">
        <v>1.7361111111111112E-4</v>
      </c>
      <c r="I9" s="10">
        <v>4.1666666666666666E-3</v>
      </c>
      <c r="J9" s="10">
        <v>0</v>
      </c>
      <c r="K9" s="10">
        <v>0</v>
      </c>
      <c r="L9" s="10">
        <v>6.2499999999999995E-3</v>
      </c>
      <c r="M9" s="10">
        <v>2.0833333333333333E-3</v>
      </c>
      <c r="N9" s="10">
        <v>0</v>
      </c>
      <c r="O9" s="11">
        <v>8.8726851851851848E-2</v>
      </c>
      <c r="P9" s="11">
        <f>SUM(F9,I9,J9,K9,L9,M9,O9)-G9-H9-N9</f>
        <v>0.10533564814814814</v>
      </c>
    </row>
    <row r="10" spans="1:16" s="13" customFormat="1" ht="18" customHeight="1" x14ac:dyDescent="0.2">
      <c r="A10" s="12">
        <v>8</v>
      </c>
      <c r="B10" s="12"/>
      <c r="C10" s="28">
        <v>22</v>
      </c>
      <c r="D10" s="34" t="s">
        <v>15</v>
      </c>
      <c r="E10" s="12" t="s">
        <v>38</v>
      </c>
      <c r="F10" s="10">
        <v>0</v>
      </c>
      <c r="G10" s="10">
        <v>5.7870370370370378E-4</v>
      </c>
      <c r="H10" s="10">
        <v>6.9444444444444447E-4</v>
      </c>
      <c r="I10" s="10">
        <v>4.8611111111111112E-3</v>
      </c>
      <c r="J10" s="10">
        <v>5.2083333333333333E-4</v>
      </c>
      <c r="K10" s="10">
        <v>0</v>
      </c>
      <c r="L10" s="10">
        <v>2.0833333333333333E-3</v>
      </c>
      <c r="M10" s="10">
        <v>6.9444444444444447E-4</v>
      </c>
      <c r="N10" s="10">
        <v>0</v>
      </c>
      <c r="O10" s="11">
        <v>0.10065972222222223</v>
      </c>
      <c r="P10" s="11">
        <f>SUM(F10,I10,J10,K10,L10,M10,O10)-G10-H10-N10</f>
        <v>0.10754629629629631</v>
      </c>
    </row>
    <row r="11" spans="1:16" s="13" customFormat="1" ht="18" customHeight="1" x14ac:dyDescent="0.2">
      <c r="A11" s="12">
        <v>9</v>
      </c>
      <c r="B11" s="12"/>
      <c r="C11" s="28">
        <v>3</v>
      </c>
      <c r="D11" s="34" t="s">
        <v>57</v>
      </c>
      <c r="E11" s="12" t="s">
        <v>38</v>
      </c>
      <c r="F11" s="10">
        <v>0</v>
      </c>
      <c r="G11" s="10">
        <v>4.6296296296296293E-4</v>
      </c>
      <c r="H11" s="10">
        <v>6.9444444444444447E-4</v>
      </c>
      <c r="I11" s="10">
        <v>4.8611111111111112E-3</v>
      </c>
      <c r="J11" s="10">
        <v>1.0416666666666667E-3</v>
      </c>
      <c r="K11" s="10">
        <v>0</v>
      </c>
      <c r="L11" s="10">
        <v>6.2499999999999995E-3</v>
      </c>
      <c r="M11" s="10">
        <v>0</v>
      </c>
      <c r="N11" s="10">
        <v>0</v>
      </c>
      <c r="O11" s="11">
        <v>9.8402777777777783E-2</v>
      </c>
      <c r="P11" s="11">
        <f>SUM(F11,I11,J11,K11,L11,M11,O11)-G11-H11-N11</f>
        <v>0.10939814814814816</v>
      </c>
    </row>
    <row r="12" spans="1:16" s="13" customFormat="1" ht="18" customHeight="1" x14ac:dyDescent="0.2">
      <c r="A12" s="39" t="s">
        <v>37</v>
      </c>
      <c r="B12" s="39"/>
      <c r="C12" s="28">
        <v>14</v>
      </c>
      <c r="D12" s="34" t="s">
        <v>66</v>
      </c>
      <c r="E12" s="12" t="s">
        <v>37</v>
      </c>
      <c r="F12" s="10">
        <v>0</v>
      </c>
      <c r="G12" s="10">
        <v>5.7870370370370378E-4</v>
      </c>
      <c r="H12" s="10">
        <v>8.6805555555555551E-4</v>
      </c>
      <c r="I12" s="10">
        <v>6.2499999999999995E-3</v>
      </c>
      <c r="J12" s="10">
        <v>5.2083333333333333E-4</v>
      </c>
      <c r="K12" s="10">
        <v>0</v>
      </c>
      <c r="L12" s="10">
        <v>6.2499999999999995E-3</v>
      </c>
      <c r="M12" s="10">
        <v>0</v>
      </c>
      <c r="N12" s="10">
        <v>0</v>
      </c>
      <c r="O12" s="11">
        <v>9.8402777777777783E-2</v>
      </c>
      <c r="P12" s="11">
        <f>SUM(F12,I12,J12,K12,L12,M12,O12)-G12-H12-N12</f>
        <v>0.10997685185185185</v>
      </c>
    </row>
    <row r="13" spans="1:16" s="13" customFormat="1" ht="18" customHeight="1" x14ac:dyDescent="0.2">
      <c r="A13" s="12">
        <v>10</v>
      </c>
      <c r="B13" s="12"/>
      <c r="C13" s="28">
        <v>21</v>
      </c>
      <c r="D13" s="34" t="s">
        <v>6</v>
      </c>
      <c r="E13" s="21" t="s">
        <v>40</v>
      </c>
      <c r="F13" s="10">
        <v>0</v>
      </c>
      <c r="G13" s="10">
        <v>5.7870370370370378E-4</v>
      </c>
      <c r="H13" s="10">
        <v>1.0416666666666667E-3</v>
      </c>
      <c r="I13" s="10">
        <v>5.5555555555555558E-3</v>
      </c>
      <c r="J13" s="10">
        <v>0</v>
      </c>
      <c r="K13" s="10">
        <v>0</v>
      </c>
      <c r="L13" s="10">
        <v>5.5555555555555558E-3</v>
      </c>
      <c r="M13" s="10">
        <v>0</v>
      </c>
      <c r="N13" s="10">
        <v>0</v>
      </c>
      <c r="O13" s="11">
        <v>0.10084490740740741</v>
      </c>
      <c r="P13" s="11">
        <f>SUM(F13,I13,J13,K13,L13,M13,O13)-G13-H13-N13</f>
        <v>0.11033564814814815</v>
      </c>
    </row>
    <row r="14" spans="1:16" s="13" customFormat="1" ht="18" customHeight="1" x14ac:dyDescent="0.2">
      <c r="A14" s="12">
        <v>11</v>
      </c>
      <c r="B14" s="12"/>
      <c r="C14" s="28">
        <v>26</v>
      </c>
      <c r="D14" s="34" t="s">
        <v>72</v>
      </c>
      <c r="E14" s="21" t="s">
        <v>40</v>
      </c>
      <c r="F14" s="10">
        <v>0</v>
      </c>
      <c r="G14" s="10">
        <v>5.7870370370370378E-4</v>
      </c>
      <c r="H14" s="10">
        <v>1.3888888888888889E-3</v>
      </c>
      <c r="I14" s="10">
        <v>3.472222222222222E-3</v>
      </c>
      <c r="J14" s="10">
        <v>2.7777777777777779E-3</v>
      </c>
      <c r="K14" s="10">
        <v>0</v>
      </c>
      <c r="L14" s="10">
        <v>4.8611111111111112E-3</v>
      </c>
      <c r="M14" s="10">
        <v>0</v>
      </c>
      <c r="N14" s="10">
        <v>0</v>
      </c>
      <c r="O14" s="11">
        <v>0.10283564814814815</v>
      </c>
      <c r="P14" s="11">
        <f>SUM(F14,I14,J14,K14,L14,M14,O14)-G14-H14-N14</f>
        <v>0.11197916666666667</v>
      </c>
    </row>
    <row r="15" spans="1:16" s="13" customFormat="1" ht="18" customHeight="1" x14ac:dyDescent="0.2">
      <c r="A15" s="12">
        <v>12</v>
      </c>
      <c r="B15" s="12"/>
      <c r="C15" s="28">
        <v>12</v>
      </c>
      <c r="D15" s="34" t="s">
        <v>53</v>
      </c>
      <c r="E15" s="12" t="s">
        <v>38</v>
      </c>
      <c r="F15" s="10">
        <v>0</v>
      </c>
      <c r="G15" s="10">
        <v>5.7870370370370378E-4</v>
      </c>
      <c r="H15" s="10">
        <v>6.9444444444444447E-4</v>
      </c>
      <c r="I15" s="10">
        <v>4.1666666666666666E-3</v>
      </c>
      <c r="J15" s="10">
        <v>0</v>
      </c>
      <c r="K15" s="10">
        <v>3.4722222222222224E-4</v>
      </c>
      <c r="L15" s="10">
        <v>4.1666666666666666E-3</v>
      </c>
      <c r="M15" s="10">
        <v>0</v>
      </c>
      <c r="N15" s="10">
        <v>0</v>
      </c>
      <c r="O15" s="11">
        <v>0.10491898148148149</v>
      </c>
      <c r="P15" s="11">
        <f>SUM(F15,I15,J15,K15,L15,M15,O15)-G15-H15-N15</f>
        <v>0.11232638888888889</v>
      </c>
    </row>
    <row r="16" spans="1:16" s="13" customFormat="1" ht="18" customHeight="1" x14ac:dyDescent="0.2">
      <c r="A16" s="12">
        <v>13</v>
      </c>
      <c r="B16" s="12"/>
      <c r="C16" s="28">
        <v>31</v>
      </c>
      <c r="D16" s="34" t="s">
        <v>74</v>
      </c>
      <c r="E16" s="12" t="s">
        <v>38</v>
      </c>
      <c r="F16" s="10">
        <v>0</v>
      </c>
      <c r="G16" s="10">
        <v>5.7870370370370378E-4</v>
      </c>
      <c r="H16" s="10">
        <v>8.6805555555555551E-4</v>
      </c>
      <c r="I16" s="10">
        <v>4.8611111111111112E-3</v>
      </c>
      <c r="J16" s="10">
        <v>5.2083333333333333E-4</v>
      </c>
      <c r="K16" s="10">
        <v>0</v>
      </c>
      <c r="L16" s="10">
        <v>9.0277777777777787E-3</v>
      </c>
      <c r="M16" s="10">
        <v>0</v>
      </c>
      <c r="N16" s="10">
        <v>0</v>
      </c>
      <c r="O16" s="11">
        <v>0.10716435185185186</v>
      </c>
      <c r="P16" s="11">
        <f>SUM(F16,I16,J16,K16,L16,M16,O16)-G16-H16-N16</f>
        <v>0.12012731481481483</v>
      </c>
    </row>
    <row r="17" spans="1:16" s="13" customFormat="1" ht="18" customHeight="1" x14ac:dyDescent="0.2">
      <c r="A17" s="12">
        <v>14</v>
      </c>
      <c r="B17" s="12"/>
      <c r="C17" s="28">
        <v>27</v>
      </c>
      <c r="D17" s="34" t="s">
        <v>73</v>
      </c>
      <c r="E17" s="12" t="s">
        <v>38</v>
      </c>
      <c r="F17" s="10">
        <v>0</v>
      </c>
      <c r="G17" s="10">
        <v>6.9444444444444447E-4</v>
      </c>
      <c r="H17" s="10">
        <v>3.4722222222222224E-4</v>
      </c>
      <c r="I17" s="10">
        <v>4.8611111111111112E-3</v>
      </c>
      <c r="J17" s="10">
        <v>5.2083333333333333E-4</v>
      </c>
      <c r="K17" s="10">
        <v>0</v>
      </c>
      <c r="L17" s="10">
        <v>6.2499999999999995E-3</v>
      </c>
      <c r="M17" s="10">
        <v>0</v>
      </c>
      <c r="N17" s="10">
        <v>0</v>
      </c>
      <c r="O17" s="11">
        <v>0.11243055555555555</v>
      </c>
      <c r="P17" s="11">
        <f>SUM(F17,I17,J17,K17,L17,M17,O17)-G17-H17-N17</f>
        <v>0.12302083333333333</v>
      </c>
    </row>
    <row r="18" spans="1:16" s="13" customFormat="1" ht="18" customHeight="1" x14ac:dyDescent="0.2">
      <c r="A18" s="12">
        <v>15</v>
      </c>
      <c r="B18" s="12"/>
      <c r="C18" s="28">
        <v>29</v>
      </c>
      <c r="D18" s="34" t="s">
        <v>16</v>
      </c>
      <c r="E18" s="12" t="s">
        <v>38</v>
      </c>
      <c r="F18" s="10">
        <v>0</v>
      </c>
      <c r="G18" s="10">
        <v>5.7870370370370378E-4</v>
      </c>
      <c r="H18" s="10">
        <v>8.6805555555555551E-4</v>
      </c>
      <c r="I18" s="10">
        <v>6.2499999999999995E-3</v>
      </c>
      <c r="J18" s="10">
        <v>0</v>
      </c>
      <c r="K18" s="10">
        <v>0</v>
      </c>
      <c r="L18" s="10">
        <v>7.6388888888888886E-3</v>
      </c>
      <c r="M18" s="10">
        <v>0</v>
      </c>
      <c r="N18" s="10">
        <v>0</v>
      </c>
      <c r="O18" s="11">
        <v>0.11137731481481482</v>
      </c>
      <c r="P18" s="11">
        <f>SUM(F18,I18,J18,K18,L18,M18,O18)-G18-H18-N18</f>
        <v>0.12381944444444444</v>
      </c>
    </row>
    <row r="19" spans="1:16" s="13" customFormat="1" ht="18" customHeight="1" x14ac:dyDescent="0.2">
      <c r="A19" s="12">
        <v>16</v>
      </c>
      <c r="B19" s="12"/>
      <c r="C19" s="28">
        <v>16</v>
      </c>
      <c r="D19" s="34" t="s">
        <v>1</v>
      </c>
      <c r="E19" s="12" t="s">
        <v>38</v>
      </c>
      <c r="F19" s="10">
        <v>0</v>
      </c>
      <c r="G19" s="10">
        <v>5.7870370370370378E-4</v>
      </c>
      <c r="H19" s="10">
        <v>3.4722222222222224E-4</v>
      </c>
      <c r="I19" s="10">
        <v>9.7222222222222224E-3</v>
      </c>
      <c r="J19" s="10">
        <v>0</v>
      </c>
      <c r="K19" s="10">
        <v>0</v>
      </c>
      <c r="L19" s="10">
        <v>5.5555555555555558E-3</v>
      </c>
      <c r="M19" s="10">
        <v>0</v>
      </c>
      <c r="N19" s="10">
        <v>0</v>
      </c>
      <c r="O19" s="11">
        <v>0.11375</v>
      </c>
      <c r="P19" s="11">
        <f>SUM(F19,I19,J19,K19,L19,M19,O19)-G19-H19-N19</f>
        <v>0.12810185185185188</v>
      </c>
    </row>
    <row r="20" spans="1:16" s="13" customFormat="1" ht="18" customHeight="1" x14ac:dyDescent="0.2">
      <c r="A20" s="12">
        <v>17</v>
      </c>
      <c r="B20" s="12"/>
      <c r="C20" s="28">
        <v>18</v>
      </c>
      <c r="D20" s="34" t="s">
        <v>0</v>
      </c>
      <c r="E20" s="12" t="s">
        <v>38</v>
      </c>
      <c r="F20" s="10">
        <v>0</v>
      </c>
      <c r="G20" s="10">
        <v>1.1574074074074073E-4</v>
      </c>
      <c r="H20" s="10">
        <v>1.7361111111111112E-4</v>
      </c>
      <c r="I20" s="10">
        <v>6.2499999999999995E-3</v>
      </c>
      <c r="J20" s="10">
        <v>3.4722222222222224E-4</v>
      </c>
      <c r="K20" s="10">
        <v>0</v>
      </c>
      <c r="L20" s="10">
        <v>2.7777777777777779E-3</v>
      </c>
      <c r="M20" s="10">
        <v>0</v>
      </c>
      <c r="N20" s="10">
        <v>2.8935185185185189E-4</v>
      </c>
      <c r="O20" s="11">
        <v>0.12046296296296295</v>
      </c>
      <c r="P20" s="11">
        <f>SUM(F20,I20,J20,K20,L20,M20,O20)-G20-H20-N20</f>
        <v>0.12925925925925924</v>
      </c>
    </row>
    <row r="21" spans="1:16" s="13" customFormat="1" ht="18" customHeight="1" x14ac:dyDescent="0.2">
      <c r="A21" s="12">
        <v>18</v>
      </c>
      <c r="B21" s="12"/>
      <c r="C21" s="28">
        <v>23</v>
      </c>
      <c r="D21" s="34" t="s">
        <v>70</v>
      </c>
      <c r="E21" s="21" t="s">
        <v>40</v>
      </c>
      <c r="F21" s="10">
        <v>0</v>
      </c>
      <c r="G21" s="10">
        <v>6.9444444444444447E-4</v>
      </c>
      <c r="H21" s="10">
        <v>8.6805555555555551E-4</v>
      </c>
      <c r="I21" s="10">
        <v>5.5555555555555558E-3</v>
      </c>
      <c r="J21" s="10">
        <v>0</v>
      </c>
      <c r="K21" s="10">
        <v>0</v>
      </c>
      <c r="L21" s="10">
        <v>9.0277777777777787E-3</v>
      </c>
      <c r="M21" s="10">
        <v>0</v>
      </c>
      <c r="N21" s="10">
        <v>0</v>
      </c>
      <c r="O21" s="11">
        <v>0.12131944444444444</v>
      </c>
      <c r="P21" s="11">
        <f>SUM(F21,I21,J21,K21,L21,M21,O21)-G21-H21-N21</f>
        <v>0.13434027777777777</v>
      </c>
    </row>
    <row r="22" spans="1:16" s="13" customFormat="1" ht="18" customHeight="1" x14ac:dyDescent="0.2">
      <c r="A22" s="12">
        <v>19</v>
      </c>
      <c r="B22" s="12"/>
      <c r="C22" s="28">
        <v>13</v>
      </c>
      <c r="D22" s="34" t="s">
        <v>65</v>
      </c>
      <c r="E22" s="12" t="s">
        <v>38</v>
      </c>
      <c r="F22" s="10">
        <v>0</v>
      </c>
      <c r="G22" s="10">
        <v>5.7870370370370378E-4</v>
      </c>
      <c r="H22" s="10">
        <v>1.0416666666666667E-3</v>
      </c>
      <c r="I22" s="10">
        <v>7.6388888888888886E-3</v>
      </c>
      <c r="J22" s="10">
        <v>3.4722222222222224E-4</v>
      </c>
      <c r="K22" s="10">
        <v>0</v>
      </c>
      <c r="L22" s="10">
        <v>9.7222222222222224E-3</v>
      </c>
      <c r="M22" s="10">
        <v>2.7777777777777779E-3</v>
      </c>
      <c r="N22" s="10">
        <v>0</v>
      </c>
      <c r="O22" s="11">
        <v>0.11791666666666667</v>
      </c>
      <c r="P22" s="11">
        <f>SUM(F22,I22,J22,K22,L22,M22,O22)-G22-H22-N22</f>
        <v>0.13678240740740744</v>
      </c>
    </row>
    <row r="23" spans="1:16" s="13" customFormat="1" ht="18" customHeight="1" x14ac:dyDescent="0.2">
      <c r="A23" s="40" t="s">
        <v>37</v>
      </c>
      <c r="B23" s="40"/>
      <c r="C23" s="28">
        <v>4</v>
      </c>
      <c r="D23" s="34" t="s">
        <v>58</v>
      </c>
      <c r="E23" s="12" t="s">
        <v>37</v>
      </c>
      <c r="F23" s="10">
        <v>0</v>
      </c>
      <c r="G23" s="10">
        <v>3.4722222222222224E-4</v>
      </c>
      <c r="H23" s="10">
        <v>8.6805555555555551E-4</v>
      </c>
      <c r="I23" s="10">
        <v>9.0277777777777787E-3</v>
      </c>
      <c r="J23" s="10">
        <v>3.4722222222222224E-4</v>
      </c>
      <c r="K23" s="10">
        <v>0</v>
      </c>
      <c r="L23" s="10">
        <v>7.6388888888888886E-3</v>
      </c>
      <c r="M23" s="10">
        <v>0</v>
      </c>
      <c r="N23" s="10">
        <v>0</v>
      </c>
      <c r="O23" s="11">
        <v>0.12221064814814815</v>
      </c>
      <c r="P23" s="11">
        <f>SUM(F23,I23,J23,K23,L23,M23,O23)-G23-H23-N23</f>
        <v>0.13800925925925928</v>
      </c>
    </row>
    <row r="24" spans="1:16" s="13" customFormat="1" ht="18" customHeight="1" x14ac:dyDescent="0.2">
      <c r="A24" s="12">
        <v>20</v>
      </c>
      <c r="B24" s="12"/>
      <c r="C24" s="28">
        <v>19</v>
      </c>
      <c r="D24" s="34" t="s">
        <v>69</v>
      </c>
      <c r="E24" s="12" t="s">
        <v>38</v>
      </c>
      <c r="F24" s="10">
        <v>0</v>
      </c>
      <c r="G24" s="10">
        <v>3.4722222222222224E-4</v>
      </c>
      <c r="H24" s="10">
        <v>6.9444444444444447E-4</v>
      </c>
      <c r="I24" s="10">
        <v>6.2499999999999995E-3</v>
      </c>
      <c r="J24" s="10">
        <v>3.4722222222222224E-4</v>
      </c>
      <c r="K24" s="10">
        <v>0</v>
      </c>
      <c r="L24" s="10">
        <v>4.1666666666666666E-3</v>
      </c>
      <c r="M24" s="10">
        <v>0</v>
      </c>
      <c r="N24" s="10">
        <v>0</v>
      </c>
      <c r="O24" s="11">
        <v>0.13846064814814815</v>
      </c>
      <c r="P24" s="11">
        <f>SUM(F24,I24,J24,K24,L24,M24,O24)-G24-H24-N24</f>
        <v>0.14818287037037037</v>
      </c>
    </row>
    <row r="25" spans="1:16" s="13" customFormat="1" ht="18" customHeight="1" x14ac:dyDescent="0.2">
      <c r="B25" s="12">
        <v>1</v>
      </c>
      <c r="C25" s="28">
        <v>17</v>
      </c>
      <c r="D25" s="34" t="s">
        <v>68</v>
      </c>
      <c r="E25" s="21" t="s">
        <v>78</v>
      </c>
      <c r="F25" s="10">
        <v>0</v>
      </c>
      <c r="G25" s="10">
        <v>5.7870370370370378E-4</v>
      </c>
      <c r="H25" s="10">
        <v>1.0416666666666667E-3</v>
      </c>
      <c r="I25" s="10">
        <v>5.5555555555555558E-3</v>
      </c>
      <c r="J25" s="10">
        <v>0</v>
      </c>
      <c r="K25" s="10">
        <v>0</v>
      </c>
      <c r="L25" s="10">
        <v>1.3888888888888889E-3</v>
      </c>
      <c r="M25" s="10">
        <v>0</v>
      </c>
      <c r="N25" s="10">
        <v>0</v>
      </c>
      <c r="O25" s="11">
        <v>0.14699074074074073</v>
      </c>
      <c r="P25" s="11">
        <f>SUM(F25,I25,J25,K25,L25,M25,O25)-G25-H25-N25</f>
        <v>0.15231481481481482</v>
      </c>
    </row>
    <row r="26" spans="1:16" s="13" customFormat="1" ht="18" customHeight="1" x14ac:dyDescent="0.2">
      <c r="B26" s="12">
        <v>2</v>
      </c>
      <c r="C26" s="28">
        <v>20</v>
      </c>
      <c r="D26" s="34" t="s">
        <v>21</v>
      </c>
      <c r="E26" s="21" t="s">
        <v>78</v>
      </c>
      <c r="F26" s="10">
        <v>0</v>
      </c>
      <c r="G26" s="10">
        <v>5.7870370370370378E-4</v>
      </c>
      <c r="H26" s="10">
        <v>6.9444444444444447E-4</v>
      </c>
      <c r="I26" s="10">
        <v>4.1666666666666666E-3</v>
      </c>
      <c r="J26" s="10">
        <v>3.4722222222222224E-4</v>
      </c>
      <c r="K26" s="10">
        <v>0</v>
      </c>
      <c r="L26" s="10">
        <v>6.9444444444444441E-3</v>
      </c>
      <c r="M26" s="10">
        <v>0</v>
      </c>
      <c r="N26" s="10">
        <v>0</v>
      </c>
      <c r="O26" s="11">
        <v>0.14447916666666669</v>
      </c>
      <c r="P26" s="11">
        <f>SUM(F26,I26,J26,K26,L26,M26,O26)-G26-H26-N26</f>
        <v>0.15466435185185187</v>
      </c>
    </row>
    <row r="27" spans="1:16" s="13" customFormat="1" ht="18" customHeight="1" x14ac:dyDescent="0.2">
      <c r="B27" s="12">
        <v>3</v>
      </c>
      <c r="C27" s="28">
        <v>11</v>
      </c>
      <c r="D27" s="34" t="s">
        <v>64</v>
      </c>
      <c r="E27" s="21" t="s">
        <v>78</v>
      </c>
      <c r="F27" s="10">
        <v>6.9444444444444447E-4</v>
      </c>
      <c r="G27" s="10">
        <v>5.2083333333333333E-4</v>
      </c>
      <c r="H27" s="10">
        <v>6.9444444444444447E-4</v>
      </c>
      <c r="I27" s="10">
        <v>7.6388888888888886E-3</v>
      </c>
      <c r="J27" s="10">
        <v>3.4722222222222224E-4</v>
      </c>
      <c r="K27" s="10">
        <v>0</v>
      </c>
      <c r="L27" s="10">
        <v>1.3194444444444444E-2</v>
      </c>
      <c r="M27" s="10">
        <v>1.0416666666666667E-3</v>
      </c>
      <c r="N27" s="10">
        <v>0</v>
      </c>
      <c r="O27" s="11">
        <v>0.13899305555555555</v>
      </c>
      <c r="P27" s="11">
        <f>SUM(F27,I27,J27,K27,L27,M27,O27)-G27-H27-N27</f>
        <v>0.16069444444444445</v>
      </c>
    </row>
    <row r="28" spans="1:16" s="13" customFormat="1" ht="18" customHeight="1" x14ac:dyDescent="0.2">
      <c r="A28" s="39" t="s">
        <v>37</v>
      </c>
      <c r="B28" s="39"/>
      <c r="C28" s="28">
        <v>10</v>
      </c>
      <c r="D28" s="34" t="s">
        <v>63</v>
      </c>
      <c r="E28" s="21" t="s">
        <v>40</v>
      </c>
      <c r="F28" s="10">
        <v>0</v>
      </c>
      <c r="G28" s="10">
        <v>1.1574074074074073E-4</v>
      </c>
      <c r="H28" s="10">
        <v>5.2083333333333333E-4</v>
      </c>
      <c r="I28" s="10">
        <v>5.5555555555555558E-3</v>
      </c>
      <c r="J28" s="10">
        <v>3.4722222222222224E-4</v>
      </c>
      <c r="K28" s="10">
        <v>0</v>
      </c>
      <c r="L28" s="10">
        <v>9.0277777777777787E-3</v>
      </c>
      <c r="M28" s="10">
        <v>6.9444444444444447E-4</v>
      </c>
      <c r="N28" s="10">
        <v>1.2962962962962963E-3</v>
      </c>
      <c r="O28" s="11">
        <v>0.14707175925925928</v>
      </c>
      <c r="P28" s="11">
        <f>SUM(F28,I28,J28,K28,L28,M28,O28)-G28-H28-N28</f>
        <v>0.1607638888888889</v>
      </c>
    </row>
    <row r="29" spans="1:16" s="13" customFormat="1" ht="18" customHeight="1" x14ac:dyDescent="0.2">
      <c r="A29" s="12">
        <v>21</v>
      </c>
      <c r="B29" s="12"/>
      <c r="C29" s="28">
        <v>8</v>
      </c>
      <c r="D29" s="34" t="s">
        <v>61</v>
      </c>
      <c r="E29" s="21" t="s">
        <v>40</v>
      </c>
      <c r="F29" s="10">
        <v>0</v>
      </c>
      <c r="G29" s="10">
        <v>3.4722222222222224E-4</v>
      </c>
      <c r="H29" s="10">
        <v>8.6805555555555551E-4</v>
      </c>
      <c r="I29" s="10">
        <v>6.9444444444444441E-3</v>
      </c>
      <c r="J29" s="10">
        <v>0</v>
      </c>
      <c r="K29" s="10">
        <v>0</v>
      </c>
      <c r="L29" s="10">
        <v>9.7222222222222224E-3</v>
      </c>
      <c r="M29" s="10">
        <v>0</v>
      </c>
      <c r="N29" s="10">
        <v>0</v>
      </c>
      <c r="O29" s="11">
        <v>0.14538194444444444</v>
      </c>
      <c r="P29" s="11">
        <f>SUM(F29,I29,J29,K29,L29,M29,O29)-G29-H29-N29</f>
        <v>0.16083333333333333</v>
      </c>
    </row>
    <row r="30" spans="1:16" s="13" customFormat="1" ht="18" customHeight="1" x14ac:dyDescent="0.2">
      <c r="A30" s="12">
        <v>22</v>
      </c>
      <c r="B30" s="12"/>
      <c r="C30" s="28">
        <v>5</v>
      </c>
      <c r="D30" s="34" t="s">
        <v>59</v>
      </c>
      <c r="E30" s="21" t="s">
        <v>40</v>
      </c>
      <c r="F30" s="10">
        <v>3.472222222222222E-3</v>
      </c>
      <c r="G30" s="10">
        <v>1.1574074074074073E-4</v>
      </c>
      <c r="H30" s="10">
        <v>6.9444444444444447E-4</v>
      </c>
      <c r="I30" s="10">
        <v>5.5555555555555558E-3</v>
      </c>
      <c r="J30" s="10">
        <v>6.9444444444444447E-4</v>
      </c>
      <c r="K30" s="10">
        <v>0</v>
      </c>
      <c r="L30" s="10">
        <v>5.5555555555555558E-3</v>
      </c>
      <c r="M30" s="10">
        <v>3.472222222222222E-3</v>
      </c>
      <c r="N30" s="10">
        <v>0</v>
      </c>
      <c r="O30" s="11">
        <v>0.14872685185185186</v>
      </c>
      <c r="P30" s="11">
        <f>SUM(F30,I30,J30,K30,L30,M30,O30)-G30-H30-N30</f>
        <v>0.16666666666666666</v>
      </c>
    </row>
    <row r="31" spans="1:16" s="13" customFormat="1" ht="18" customHeight="1" x14ac:dyDescent="0.2">
      <c r="A31" s="40" t="s">
        <v>37</v>
      </c>
      <c r="B31" s="40"/>
      <c r="C31" s="28">
        <v>7</v>
      </c>
      <c r="D31" s="34" t="s">
        <v>60</v>
      </c>
      <c r="E31" s="33" t="s">
        <v>37</v>
      </c>
      <c r="F31" s="10">
        <v>0</v>
      </c>
      <c r="G31" s="10">
        <v>1.1574074074074073E-4</v>
      </c>
      <c r="H31" s="10">
        <v>8.6805555555555551E-4</v>
      </c>
      <c r="I31" s="10">
        <v>4.1666666666666666E-3</v>
      </c>
      <c r="J31" s="10">
        <v>0</v>
      </c>
      <c r="K31" s="10">
        <v>0</v>
      </c>
      <c r="L31" s="10">
        <v>1.0416666666666666E-2</v>
      </c>
      <c r="M31" s="10">
        <v>0</v>
      </c>
      <c r="N31" s="10">
        <v>0</v>
      </c>
      <c r="O31" s="11">
        <v>0.15584490740740739</v>
      </c>
      <c r="P31" s="11">
        <f>SUM(F31,I31,J31,K31,L31,M31,O31)-G31-H31-N31</f>
        <v>0.16944444444444443</v>
      </c>
    </row>
    <row r="32" spans="1:16" s="13" customFormat="1" ht="18" customHeight="1" x14ac:dyDescent="0.2">
      <c r="B32" s="12">
        <v>4</v>
      </c>
      <c r="C32" s="28">
        <v>2</v>
      </c>
      <c r="D32" s="34" t="s">
        <v>56</v>
      </c>
      <c r="E32" s="21" t="s">
        <v>78</v>
      </c>
      <c r="F32" s="10">
        <v>0</v>
      </c>
      <c r="G32" s="10">
        <v>5.7870370370370378E-4</v>
      </c>
      <c r="H32" s="10">
        <v>6.9444444444444447E-4</v>
      </c>
      <c r="I32" s="10">
        <v>6.2499999999999995E-3</v>
      </c>
      <c r="J32" s="10">
        <v>3.4722222222222224E-4</v>
      </c>
      <c r="K32" s="10">
        <v>0</v>
      </c>
      <c r="L32" s="10">
        <v>7.6388888888888886E-3</v>
      </c>
      <c r="M32" s="10">
        <v>0</v>
      </c>
      <c r="N32" s="10">
        <v>0</v>
      </c>
      <c r="O32" s="11">
        <v>0.16086805555555556</v>
      </c>
      <c r="P32" s="11">
        <f>SUM(F32,I32,J32,K32,L32,M32,O32)-G32-H32-N32</f>
        <v>0.17383101851851854</v>
      </c>
    </row>
    <row r="33" spans="1:16" s="13" customFormat="1" ht="27" customHeight="1" x14ac:dyDescent="0.2">
      <c r="A33" s="12"/>
      <c r="B33" s="12"/>
      <c r="C33" s="30"/>
      <c r="D33" s="30"/>
      <c r="E33" s="21"/>
      <c r="F33" s="10"/>
      <c r="G33" s="10"/>
      <c r="H33" s="10"/>
      <c r="I33" s="10"/>
      <c r="J33" s="10"/>
      <c r="K33" s="10"/>
      <c r="L33" s="10"/>
      <c r="M33" s="10"/>
      <c r="N33" s="10"/>
      <c r="O33" s="11"/>
      <c r="P33" s="11"/>
    </row>
    <row r="34" spans="1:16" s="13" customFormat="1" ht="27" customHeight="1" x14ac:dyDescent="0.2">
      <c r="A34" s="12"/>
      <c r="B34" s="12"/>
      <c r="C34" s="31"/>
      <c r="D34" s="31"/>
      <c r="E34" s="21"/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1"/>
    </row>
    <row r="35" spans="1:16" x14ac:dyDescent="0.2">
      <c r="E35" s="3"/>
      <c r="O35" s="6"/>
      <c r="P35" s="6"/>
    </row>
    <row r="36" spans="1:16" x14ac:dyDescent="0.2">
      <c r="E36" s="3"/>
    </row>
  </sheetData>
  <sortState ref="A3:Q32">
    <sortCondition ref="P3:P32"/>
  </sortState>
  <mergeCells count="4">
    <mergeCell ref="A12:B12"/>
    <mergeCell ref="A23:B23"/>
    <mergeCell ref="A28:B28"/>
    <mergeCell ref="A31:B31"/>
  </mergeCells>
  <phoneticPr fontId="0" type="noConversion"/>
  <pageMargins left="0.23622047244094491" right="0.55118110236220474" top="1.3385826771653544" bottom="0.57999999999999996" header="0.23622047244094491" footer="0.31496062992125984"/>
  <pageSetup paperSize="9" scale="73" fitToHeight="0" orientation="landscape" blackAndWhite="1" horizontalDpi="300" verticalDpi="300" r:id="rId1"/>
  <headerFooter alignWithMargins="0">
    <oddHeader>&amp;L&amp;G&amp;C&amp;"Arial,Bold"&amp;12
&amp;16Ex SPARTAN HIKE 2012
Military Patrol Race</oddHeader>
    <oddFooter>&amp;L&amp;T - &amp;D&amp;RPage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100" workbookViewId="0">
      <selection activeCell="J1" sqref="J1"/>
    </sheetView>
  </sheetViews>
  <sheetFormatPr defaultColWidth="24.28515625" defaultRowHeight="15" x14ac:dyDescent="0.2"/>
  <cols>
    <col min="1" max="1" width="5.140625" style="3" customWidth="1"/>
    <col min="2" max="2" width="29.42578125" style="3" bestFit="1" customWidth="1"/>
    <col min="3" max="3" width="9.42578125" style="5" bestFit="1" customWidth="1"/>
    <col min="4" max="4" width="10.85546875" style="22" bestFit="1" customWidth="1"/>
    <col min="5" max="5" width="12.140625" style="3" customWidth="1"/>
    <col min="6" max="6" width="16.5703125" style="3" bestFit="1" customWidth="1"/>
    <col min="7" max="7" width="11.140625" style="3" customWidth="1"/>
    <col min="8" max="8" width="10.5703125" style="3" customWidth="1"/>
    <col min="9" max="9" width="13.5703125" style="3" customWidth="1"/>
    <col min="10" max="10" width="11.28515625" style="3" customWidth="1"/>
    <col min="11" max="11" width="10" style="3" customWidth="1"/>
    <col min="12" max="12" width="10" style="3" bestFit="1" customWidth="1"/>
    <col min="13" max="13" width="12.28515625" style="3" customWidth="1"/>
    <col min="14" max="14" width="7.140625" style="3" customWidth="1"/>
    <col min="15" max="16384" width="24.28515625" style="1"/>
  </cols>
  <sheetData>
    <row r="1" spans="1:14" s="23" customFormat="1" ht="31.5" x14ac:dyDescent="0.2">
      <c r="A1" s="23" t="s">
        <v>34</v>
      </c>
      <c r="B1" s="23" t="s">
        <v>35</v>
      </c>
      <c r="C1" s="24" t="s">
        <v>33</v>
      </c>
      <c r="D1" s="25" t="s">
        <v>36</v>
      </c>
      <c r="E1" s="25" t="s">
        <v>43</v>
      </c>
      <c r="F1" s="25" t="s">
        <v>41</v>
      </c>
      <c r="G1" s="25" t="s">
        <v>49</v>
      </c>
      <c r="H1" s="25" t="s">
        <v>42</v>
      </c>
      <c r="I1" s="25" t="s">
        <v>44</v>
      </c>
      <c r="J1" s="25" t="s">
        <v>50</v>
      </c>
      <c r="K1" s="25" t="s">
        <v>48</v>
      </c>
      <c r="L1" s="25" t="s">
        <v>45</v>
      </c>
      <c r="M1" s="25" t="s">
        <v>46</v>
      </c>
      <c r="N1" s="25" t="s">
        <v>47</v>
      </c>
    </row>
    <row r="2" spans="1:14" s="13" customFormat="1" ht="27" customHeight="1" x14ac:dyDescent="0.2">
      <c r="A2" s="7">
        <v>1</v>
      </c>
      <c r="B2" s="8" t="s">
        <v>22</v>
      </c>
      <c r="C2" s="9">
        <v>4.1666666666666664E-2</v>
      </c>
      <c r="D2" s="21" t="s">
        <v>37</v>
      </c>
      <c r="E2" s="10">
        <v>6.9444444444444447E-4</v>
      </c>
      <c r="F2" s="10">
        <v>9.8379629629629642E-4</v>
      </c>
      <c r="G2" s="10">
        <v>9.0277777777777787E-3</v>
      </c>
      <c r="H2" s="10">
        <v>6.9444444444444447E-4</v>
      </c>
      <c r="I2" s="10"/>
      <c r="J2" s="10">
        <v>9.7222222222222224E-3</v>
      </c>
      <c r="K2" s="11"/>
      <c r="L2" s="11">
        <v>0.14436342592592591</v>
      </c>
      <c r="M2" s="11">
        <f t="shared" ref="M2:M34" si="0">SUM(E2,G2,H2,I2,J2,L2)-F2-K2</f>
        <v>0.16351851851851851</v>
      </c>
      <c r="N2" s="12"/>
    </row>
    <row r="3" spans="1:14" s="13" customFormat="1" ht="27" customHeight="1" x14ac:dyDescent="0.2">
      <c r="A3" s="14">
        <v>2</v>
      </c>
      <c r="B3" s="15" t="s">
        <v>23</v>
      </c>
      <c r="C3" s="9">
        <v>0.37708333333333338</v>
      </c>
      <c r="D3" s="21" t="s">
        <v>37</v>
      </c>
      <c r="E3" s="10"/>
      <c r="F3" s="10">
        <v>8.6805555555555551E-4</v>
      </c>
      <c r="G3" s="10">
        <v>7.6388888888888886E-3</v>
      </c>
      <c r="H3" s="10">
        <v>3.4722222222222224E-4</v>
      </c>
      <c r="I3" s="10"/>
      <c r="J3" s="10">
        <v>1.1805555555555555E-2</v>
      </c>
      <c r="K3" s="11"/>
      <c r="L3" s="11">
        <v>0.12556712962962963</v>
      </c>
      <c r="M3" s="11">
        <f t="shared" si="0"/>
        <v>0.14449074074074073</v>
      </c>
      <c r="N3" s="12"/>
    </row>
    <row r="4" spans="1:14" s="13" customFormat="1" ht="27" customHeight="1" x14ac:dyDescent="0.2">
      <c r="A4" s="14">
        <v>3</v>
      </c>
      <c r="B4" s="15" t="s">
        <v>7</v>
      </c>
      <c r="C4" s="9">
        <v>0.37916666666666665</v>
      </c>
      <c r="D4" s="12" t="s">
        <v>38</v>
      </c>
      <c r="E4" s="10"/>
      <c r="F4" s="10">
        <v>1.0416666666666667E-3</v>
      </c>
      <c r="G4" s="10">
        <v>6.9444444444444441E-3</v>
      </c>
      <c r="H4" s="10">
        <v>3.4722222222222224E-4</v>
      </c>
      <c r="I4" s="10"/>
      <c r="J4" s="10">
        <v>8.3333333333333332E-3</v>
      </c>
      <c r="K4" s="11"/>
      <c r="L4" s="11">
        <v>0.13121527777777778</v>
      </c>
      <c r="M4" s="11">
        <f t="shared" si="0"/>
        <v>0.14579861111111111</v>
      </c>
      <c r="N4" s="12"/>
    </row>
    <row r="5" spans="1:14" s="13" customFormat="1" ht="27" customHeight="1" x14ac:dyDescent="0.2">
      <c r="A5" s="16">
        <v>4</v>
      </c>
      <c r="B5" s="17" t="s">
        <v>1</v>
      </c>
      <c r="C5" s="9">
        <v>0.3756944444444445</v>
      </c>
      <c r="D5" s="12" t="s">
        <v>38</v>
      </c>
      <c r="E5" s="10"/>
      <c r="F5" s="10">
        <v>5.2083333333333333E-4</v>
      </c>
      <c r="G5" s="10">
        <v>9.0277777777777787E-3</v>
      </c>
      <c r="H5" s="10"/>
      <c r="I5" s="10"/>
      <c r="J5" s="10">
        <v>1.1805555555555555E-2</v>
      </c>
      <c r="K5" s="11"/>
      <c r="L5" s="11">
        <v>0.1055787037037037</v>
      </c>
      <c r="M5" s="11">
        <f t="shared" si="0"/>
        <v>0.12589120370370371</v>
      </c>
      <c r="N5" s="12"/>
    </row>
    <row r="6" spans="1:14" s="13" customFormat="1" ht="27" customHeight="1" x14ac:dyDescent="0.2">
      <c r="A6" s="14">
        <v>5</v>
      </c>
      <c r="B6" s="15" t="s">
        <v>16</v>
      </c>
      <c r="C6" s="9">
        <v>0.38333333333333403</v>
      </c>
      <c r="D6" s="12" t="s">
        <v>38</v>
      </c>
      <c r="E6" s="10"/>
      <c r="F6" s="10">
        <v>1.2152777777777778E-3</v>
      </c>
      <c r="G6" s="10">
        <v>1.1111111111111112E-2</v>
      </c>
      <c r="H6" s="10"/>
      <c r="I6" s="10"/>
      <c r="J6" s="10">
        <v>5.5555555555555558E-3</v>
      </c>
      <c r="K6" s="11"/>
      <c r="L6" s="11">
        <v>0.10993055555555555</v>
      </c>
      <c r="M6" s="11">
        <f t="shared" si="0"/>
        <v>0.12538194444444445</v>
      </c>
      <c r="N6" s="12"/>
    </row>
    <row r="7" spans="1:14" s="13" customFormat="1" ht="27" customHeight="1" x14ac:dyDescent="0.2">
      <c r="A7" s="14">
        <v>6</v>
      </c>
      <c r="B7" s="15" t="s">
        <v>24</v>
      </c>
      <c r="C7" s="9">
        <v>0.38541666666666702</v>
      </c>
      <c r="D7" s="21" t="s">
        <v>37</v>
      </c>
      <c r="E7" s="10"/>
      <c r="F7" s="10">
        <v>6.9444444444444447E-4</v>
      </c>
      <c r="G7" s="10">
        <v>1.3194444444444444E-2</v>
      </c>
      <c r="H7" s="10">
        <v>6.9444444444444447E-4</v>
      </c>
      <c r="I7" s="10"/>
      <c r="J7" s="10">
        <v>7.6388888888888886E-3</v>
      </c>
      <c r="K7" s="11"/>
      <c r="L7" s="11">
        <v>0.15547453703703704</v>
      </c>
      <c r="M7" s="11">
        <f t="shared" si="0"/>
        <v>0.17630787037037038</v>
      </c>
      <c r="N7" s="12"/>
    </row>
    <row r="8" spans="1:14" s="13" customFormat="1" ht="27" customHeight="1" x14ac:dyDescent="0.2">
      <c r="A8" s="14">
        <v>7</v>
      </c>
      <c r="B8" s="15" t="s">
        <v>25</v>
      </c>
      <c r="C8" s="9">
        <v>0.38750000000000001</v>
      </c>
      <c r="D8" s="21" t="s">
        <v>37</v>
      </c>
      <c r="E8" s="10"/>
      <c r="F8" s="10">
        <v>1.2152777777777778E-3</v>
      </c>
      <c r="G8" s="10">
        <v>6.9444444444444441E-3</v>
      </c>
      <c r="H8" s="10"/>
      <c r="I8" s="10"/>
      <c r="J8" s="10">
        <v>8.3333333333333332E-3</v>
      </c>
      <c r="K8" s="11"/>
      <c r="L8" s="11">
        <v>0.11484953703703704</v>
      </c>
      <c r="M8" s="11">
        <f t="shared" si="0"/>
        <v>0.12891203703703705</v>
      </c>
      <c r="N8" s="12"/>
    </row>
    <row r="9" spans="1:14" s="13" customFormat="1" ht="27" customHeight="1" x14ac:dyDescent="0.2">
      <c r="A9" s="18">
        <v>9</v>
      </c>
      <c r="B9" s="13" t="s">
        <v>19</v>
      </c>
      <c r="C9" s="9">
        <v>0.391666666666667</v>
      </c>
      <c r="D9" s="21" t="s">
        <v>39</v>
      </c>
      <c r="E9" s="10"/>
      <c r="F9" s="10">
        <v>1.0416666666666667E-3</v>
      </c>
      <c r="G9" s="10">
        <v>6.2500000000000003E-3</v>
      </c>
      <c r="H9" s="10"/>
      <c r="I9" s="10"/>
      <c r="J9" s="10">
        <v>2.7777777777777779E-3</v>
      </c>
      <c r="K9" s="11"/>
      <c r="L9" s="11">
        <v>0.15307870370370372</v>
      </c>
      <c r="M9" s="11">
        <f t="shared" si="0"/>
        <v>0.16106481481481483</v>
      </c>
      <c r="N9" s="12"/>
    </row>
    <row r="10" spans="1:14" s="13" customFormat="1" ht="27" customHeight="1" x14ac:dyDescent="0.2">
      <c r="A10" s="16">
        <v>10</v>
      </c>
      <c r="B10" s="19" t="s">
        <v>3</v>
      </c>
      <c r="C10" s="9">
        <v>0.39374999999999999</v>
      </c>
      <c r="D10" s="21" t="s">
        <v>40</v>
      </c>
      <c r="E10" s="10"/>
      <c r="F10" s="10">
        <v>1.0416666666666667E-3</v>
      </c>
      <c r="G10" s="10">
        <v>5.5555555555555558E-3</v>
      </c>
      <c r="H10" s="10">
        <v>3.4722222222222224E-4</v>
      </c>
      <c r="I10" s="10"/>
      <c r="J10" s="10">
        <v>1.0416666666666666E-2</v>
      </c>
      <c r="K10" s="11"/>
      <c r="L10" s="11">
        <v>0.11694444444444445</v>
      </c>
      <c r="M10" s="11">
        <f t="shared" si="0"/>
        <v>0.13222222222222224</v>
      </c>
      <c r="N10" s="12"/>
    </row>
    <row r="11" spans="1:14" s="13" customFormat="1" ht="27" customHeight="1" x14ac:dyDescent="0.2">
      <c r="A11" s="16">
        <v>11</v>
      </c>
      <c r="B11" s="19" t="s">
        <v>26</v>
      </c>
      <c r="C11" s="9">
        <v>0.39583333333333398</v>
      </c>
      <c r="D11" s="21" t="s">
        <v>37</v>
      </c>
      <c r="E11" s="10">
        <v>6.9444444444444447E-4</v>
      </c>
      <c r="F11" s="10">
        <v>5.2083333333333333E-4</v>
      </c>
      <c r="G11" s="10">
        <v>6.2500000000000003E-3</v>
      </c>
      <c r="H11" s="10">
        <v>6.9444444444444447E-4</v>
      </c>
      <c r="I11" s="10"/>
      <c r="J11" s="10">
        <v>7.6388888888888886E-3</v>
      </c>
      <c r="K11" s="11"/>
      <c r="L11" s="11">
        <v>0.14452546296296295</v>
      </c>
      <c r="M11" s="11">
        <f t="shared" si="0"/>
        <v>0.1592824074074074</v>
      </c>
      <c r="N11" s="12"/>
    </row>
    <row r="12" spans="1:14" s="13" customFormat="1" ht="27" customHeight="1" x14ac:dyDescent="0.2">
      <c r="A12" s="14">
        <v>12</v>
      </c>
      <c r="B12" s="15" t="s">
        <v>27</v>
      </c>
      <c r="C12" s="9">
        <v>0.39791666666666697</v>
      </c>
      <c r="D12" s="21" t="s">
        <v>37</v>
      </c>
      <c r="E12" s="10"/>
      <c r="F12" s="10">
        <v>5.2083333333333333E-4</v>
      </c>
      <c r="G12" s="10">
        <v>4.8611111111111112E-3</v>
      </c>
      <c r="H12" s="10"/>
      <c r="I12" s="10">
        <v>6.9444444444444447E-4</v>
      </c>
      <c r="J12" s="10">
        <v>6.9444444444444441E-3</v>
      </c>
      <c r="K12" s="11"/>
      <c r="L12" s="11">
        <v>0.11653935185185187</v>
      </c>
      <c r="M12" s="11">
        <f t="shared" si="0"/>
        <v>0.12851851851851853</v>
      </c>
      <c r="N12" s="12"/>
    </row>
    <row r="13" spans="1:14" s="13" customFormat="1" ht="27" customHeight="1" x14ac:dyDescent="0.2">
      <c r="A13" s="14">
        <v>13</v>
      </c>
      <c r="B13" s="15" t="s">
        <v>11</v>
      </c>
      <c r="C13" s="9">
        <v>0.40000000000000102</v>
      </c>
      <c r="D13" s="21" t="s">
        <v>40</v>
      </c>
      <c r="E13" s="10"/>
      <c r="F13" s="10">
        <v>6.9444444444444447E-4</v>
      </c>
      <c r="G13" s="10">
        <v>4.1666666666666666E-3</v>
      </c>
      <c r="H13" s="10">
        <v>3.4722222222222224E-4</v>
      </c>
      <c r="I13" s="10"/>
      <c r="J13" s="10">
        <v>9.0277777777777787E-3</v>
      </c>
      <c r="K13" s="11"/>
      <c r="L13" s="11">
        <v>0.11196759259259259</v>
      </c>
      <c r="M13" s="11">
        <f t="shared" si="0"/>
        <v>0.12481481481481482</v>
      </c>
      <c r="N13" s="12"/>
    </row>
    <row r="14" spans="1:14" s="13" customFormat="1" ht="27" customHeight="1" x14ac:dyDescent="0.2">
      <c r="A14" s="14">
        <v>14</v>
      </c>
      <c r="B14" s="15" t="s">
        <v>9</v>
      </c>
      <c r="C14" s="9">
        <v>0.40208333333333202</v>
      </c>
      <c r="D14" s="12" t="s">
        <v>38</v>
      </c>
      <c r="E14" s="10"/>
      <c r="F14" s="10">
        <v>1.0416666666666667E-3</v>
      </c>
      <c r="G14" s="10">
        <v>1.0416666666666666E-2</v>
      </c>
      <c r="H14" s="10">
        <v>3.4722222222222224E-4</v>
      </c>
      <c r="I14" s="10"/>
      <c r="J14" s="10">
        <v>6.9444444444444441E-3</v>
      </c>
      <c r="K14" s="11"/>
      <c r="L14" s="11">
        <v>0.11314814814814815</v>
      </c>
      <c r="M14" s="11">
        <f t="shared" si="0"/>
        <v>0.12981481481481483</v>
      </c>
      <c r="N14" s="12"/>
    </row>
    <row r="15" spans="1:14" s="13" customFormat="1" ht="27" customHeight="1" x14ac:dyDescent="0.2">
      <c r="A15" s="16">
        <v>15</v>
      </c>
      <c r="B15" s="19" t="s">
        <v>28</v>
      </c>
      <c r="C15" s="9">
        <v>0.40416666666666501</v>
      </c>
      <c r="D15" s="21" t="s">
        <v>37</v>
      </c>
      <c r="E15" s="10"/>
      <c r="F15" s="10">
        <v>1.3888888888888889E-3</v>
      </c>
      <c r="G15" s="10">
        <v>4.8611111111111112E-3</v>
      </c>
      <c r="H15" s="10"/>
      <c r="I15" s="10"/>
      <c r="J15" s="10">
        <v>3.472222222222222E-3</v>
      </c>
      <c r="K15" s="11"/>
      <c r="L15" s="11">
        <v>0.11300925925925925</v>
      </c>
      <c r="M15" s="11">
        <f t="shared" si="0"/>
        <v>0.1199537037037037</v>
      </c>
      <c r="N15" s="12"/>
    </row>
    <row r="16" spans="1:14" s="13" customFormat="1" ht="27" customHeight="1" x14ac:dyDescent="0.2">
      <c r="A16" s="14">
        <v>16</v>
      </c>
      <c r="B16" s="15" t="s">
        <v>12</v>
      </c>
      <c r="C16" s="9">
        <v>0.406249999999998</v>
      </c>
      <c r="D16" s="21" t="s">
        <v>39</v>
      </c>
      <c r="E16" s="10"/>
      <c r="F16" s="10">
        <v>1.5625000000000001E-3</v>
      </c>
      <c r="G16" s="10">
        <v>6.9444444444444441E-3</v>
      </c>
      <c r="H16" s="10"/>
      <c r="I16" s="10"/>
      <c r="J16" s="10">
        <v>1.3194444444444444E-2</v>
      </c>
      <c r="K16" s="11"/>
      <c r="L16" s="11">
        <v>0.13468749999999999</v>
      </c>
      <c r="M16" s="11">
        <f t="shared" si="0"/>
        <v>0.15326388888888889</v>
      </c>
      <c r="N16" s="12"/>
    </row>
    <row r="17" spans="1:14" s="13" customFormat="1" ht="27" customHeight="1" x14ac:dyDescent="0.2">
      <c r="A17" s="14">
        <v>17</v>
      </c>
      <c r="B17" s="15" t="s">
        <v>29</v>
      </c>
      <c r="C17" s="9">
        <v>0.40833333333333099</v>
      </c>
      <c r="D17" s="21" t="s">
        <v>37</v>
      </c>
      <c r="E17" s="10"/>
      <c r="F17" s="10">
        <v>2.8935185185185189E-4</v>
      </c>
      <c r="G17" s="10">
        <v>1.1805555555555555E-2</v>
      </c>
      <c r="H17" s="10"/>
      <c r="I17" s="10"/>
      <c r="J17" s="10">
        <v>6.9444444444444441E-3</v>
      </c>
      <c r="K17" s="11"/>
      <c r="L17" s="11">
        <v>0.10884259259259259</v>
      </c>
      <c r="M17" s="11">
        <f t="shared" si="0"/>
        <v>0.12730324074074073</v>
      </c>
      <c r="N17" s="12"/>
    </row>
    <row r="18" spans="1:14" s="13" customFormat="1" ht="27" customHeight="1" x14ac:dyDescent="0.2">
      <c r="A18" s="14">
        <v>18</v>
      </c>
      <c r="B18" s="15" t="s">
        <v>8</v>
      </c>
      <c r="C18" s="9">
        <v>0.41041666666666399</v>
      </c>
      <c r="D18" s="21" t="s">
        <v>39</v>
      </c>
      <c r="E18" s="10"/>
      <c r="F18" s="10">
        <v>1.2152777777777778E-3</v>
      </c>
      <c r="G18" s="10">
        <v>8.3333333333333332E-3</v>
      </c>
      <c r="H18" s="10"/>
      <c r="I18" s="10">
        <v>3.472222222222222E-3</v>
      </c>
      <c r="J18" s="10">
        <v>6.9444444444444441E-3</v>
      </c>
      <c r="K18" s="11"/>
      <c r="L18" s="11">
        <v>0.13317129629629629</v>
      </c>
      <c r="M18" s="11">
        <f t="shared" si="0"/>
        <v>0.1507060185185185</v>
      </c>
      <c r="N18" s="12"/>
    </row>
    <row r="19" spans="1:14" s="13" customFormat="1" ht="27" customHeight="1" x14ac:dyDescent="0.2">
      <c r="A19" s="14">
        <v>19</v>
      </c>
      <c r="B19" s="15" t="s">
        <v>30</v>
      </c>
      <c r="C19" s="9">
        <v>0.41249999999999698</v>
      </c>
      <c r="D19" s="21" t="s">
        <v>37</v>
      </c>
      <c r="E19" s="10">
        <v>2.0833333333333333E-3</v>
      </c>
      <c r="F19" s="10">
        <v>1.0416666666666667E-3</v>
      </c>
      <c r="G19" s="10">
        <v>4.8611111111111112E-3</v>
      </c>
      <c r="H19" s="10">
        <v>6.9444444444444447E-4</v>
      </c>
      <c r="I19" s="10"/>
      <c r="J19" s="10">
        <v>8.3333333333333332E-3</v>
      </c>
      <c r="K19" s="11"/>
      <c r="L19" s="11">
        <v>0.11085648148148149</v>
      </c>
      <c r="M19" s="11">
        <f t="shared" si="0"/>
        <v>0.12578703703703703</v>
      </c>
      <c r="N19" s="12"/>
    </row>
    <row r="20" spans="1:14" s="13" customFormat="1" ht="27" customHeight="1" x14ac:dyDescent="0.2">
      <c r="A20" s="16">
        <v>20</v>
      </c>
      <c r="B20" s="19" t="s">
        <v>21</v>
      </c>
      <c r="C20" s="9">
        <v>0.41458333333332997</v>
      </c>
      <c r="D20" s="21" t="s">
        <v>39</v>
      </c>
      <c r="E20" s="10"/>
      <c r="F20" s="10">
        <v>1.2152777777777778E-3</v>
      </c>
      <c r="G20" s="10">
        <v>9.7222222222222224E-3</v>
      </c>
      <c r="I20" s="10"/>
      <c r="J20" s="10">
        <v>7.6388888888888886E-3</v>
      </c>
      <c r="K20" s="11"/>
      <c r="L20" s="11">
        <v>0.12745370370370371</v>
      </c>
      <c r="M20" s="11">
        <f t="shared" si="0"/>
        <v>0.14359953703703704</v>
      </c>
      <c r="N20" s="12"/>
    </row>
    <row r="21" spans="1:14" s="13" customFormat="1" ht="27" customHeight="1" x14ac:dyDescent="0.2">
      <c r="A21" s="14">
        <v>21</v>
      </c>
      <c r="B21" s="15" t="s">
        <v>10</v>
      </c>
      <c r="C21" s="9">
        <v>0.41666666666666302</v>
      </c>
      <c r="D21" s="12" t="s">
        <v>38</v>
      </c>
      <c r="E21" s="10">
        <v>3.472222222222222E-3</v>
      </c>
      <c r="F21" s="10">
        <v>1.0416666666666667E-3</v>
      </c>
      <c r="G21" s="10">
        <v>4.1666666666666666E-3</v>
      </c>
      <c r="H21" s="10"/>
      <c r="I21" s="10"/>
      <c r="J21" s="10">
        <v>6.2500000000000003E-3</v>
      </c>
      <c r="K21" s="11"/>
      <c r="L21" s="11">
        <v>9.9560185185185182E-2</v>
      </c>
      <c r="M21" s="11">
        <f t="shared" si="0"/>
        <v>0.1124074074074074</v>
      </c>
      <c r="N21" s="12"/>
    </row>
    <row r="22" spans="1:14" s="13" customFormat="1" ht="27" customHeight="1" x14ac:dyDescent="0.2">
      <c r="A22" s="14">
        <v>22</v>
      </c>
      <c r="B22" s="15" t="s">
        <v>15</v>
      </c>
      <c r="C22" s="9">
        <v>0.41874999999999601</v>
      </c>
      <c r="D22" s="12" t="s">
        <v>38</v>
      </c>
      <c r="E22" s="10"/>
      <c r="F22" s="10">
        <v>1.3888888888888889E-3</v>
      </c>
      <c r="G22" s="10">
        <v>6.2500000000000003E-3</v>
      </c>
      <c r="H22" s="10">
        <v>3.4722222222222224E-4</v>
      </c>
      <c r="I22" s="10"/>
      <c r="J22" s="10">
        <v>5.5555555555555558E-3</v>
      </c>
      <c r="K22" s="11"/>
      <c r="L22" s="11">
        <v>0.11004629629629629</v>
      </c>
      <c r="M22" s="11">
        <f t="shared" si="0"/>
        <v>0.12081018518518519</v>
      </c>
      <c r="N22" s="12"/>
    </row>
    <row r="23" spans="1:14" s="13" customFormat="1" ht="27" customHeight="1" x14ac:dyDescent="0.2">
      <c r="A23" s="14">
        <v>23</v>
      </c>
      <c r="B23" s="15" t="s">
        <v>13</v>
      </c>
      <c r="C23" s="9">
        <v>0.42083333333332901</v>
      </c>
      <c r="D23" s="21" t="s">
        <v>39</v>
      </c>
      <c r="E23" s="10"/>
      <c r="F23" s="10">
        <v>1.5625000000000001E-3</v>
      </c>
      <c r="G23" s="10">
        <v>6.9444444444444441E-3</v>
      </c>
      <c r="H23" s="10">
        <v>3.4722222222222224E-4</v>
      </c>
      <c r="I23" s="10"/>
      <c r="J23" s="10">
        <v>4.8611111111111112E-3</v>
      </c>
      <c r="K23" s="11"/>
      <c r="L23" s="11">
        <v>0.1434375</v>
      </c>
      <c r="M23" s="11">
        <f t="shared" si="0"/>
        <v>0.15402777777777779</v>
      </c>
      <c r="N23" s="12"/>
    </row>
    <row r="24" spans="1:14" s="13" customFormat="1" ht="27" customHeight="1" x14ac:dyDescent="0.2">
      <c r="A24" s="7">
        <v>24</v>
      </c>
      <c r="B24" s="8" t="s">
        <v>31</v>
      </c>
      <c r="C24" s="9">
        <v>0.41736111111111113</v>
      </c>
      <c r="D24" s="21" t="s">
        <v>37</v>
      </c>
      <c r="E24" s="10"/>
      <c r="F24" s="10">
        <v>1.5625000000000001E-3</v>
      </c>
      <c r="G24" s="10">
        <v>6.9444444444444441E-3</v>
      </c>
      <c r="H24" s="10">
        <v>1.0416666666666667E-3</v>
      </c>
      <c r="I24" s="10"/>
      <c r="J24" s="10">
        <v>6.9444444444444441E-3</v>
      </c>
      <c r="K24" s="11"/>
      <c r="L24" s="11">
        <v>0.10961805555555555</v>
      </c>
      <c r="M24" s="11">
        <f t="shared" si="0"/>
        <v>0.12298611111111112</v>
      </c>
      <c r="N24" s="12"/>
    </row>
    <row r="25" spans="1:14" s="13" customFormat="1" ht="27" customHeight="1" x14ac:dyDescent="0.2">
      <c r="A25" s="16">
        <v>25</v>
      </c>
      <c r="B25" s="19" t="s">
        <v>6</v>
      </c>
      <c r="C25" s="9">
        <v>0.42499999999999499</v>
      </c>
      <c r="D25" s="21" t="s">
        <v>40</v>
      </c>
      <c r="E25" s="10"/>
      <c r="F25" s="10">
        <v>1.3888888888888889E-3</v>
      </c>
      <c r="G25" s="10">
        <v>9.7222222222222224E-3</v>
      </c>
      <c r="H25" s="10">
        <v>6.9444444444444447E-4</v>
      </c>
      <c r="I25" s="10"/>
      <c r="J25" s="10">
        <v>1.3888888888888889E-3</v>
      </c>
      <c r="K25" s="11"/>
      <c r="L25" s="11">
        <v>8.0636574074074083E-2</v>
      </c>
      <c r="M25" s="11">
        <f t="shared" si="0"/>
        <v>9.1053240740740754E-2</v>
      </c>
      <c r="N25" s="12"/>
    </row>
    <row r="26" spans="1:14" s="13" customFormat="1" ht="27" customHeight="1" x14ac:dyDescent="0.2">
      <c r="A26" s="18">
        <v>26</v>
      </c>
      <c r="B26" s="13" t="s">
        <v>18</v>
      </c>
      <c r="C26" s="9">
        <v>0.42708333333332799</v>
      </c>
      <c r="D26" s="12" t="s">
        <v>38</v>
      </c>
      <c r="E26" s="10"/>
      <c r="F26" s="10">
        <v>1.2152777777777778E-3</v>
      </c>
      <c r="G26" s="10">
        <v>3.472222222222222E-3</v>
      </c>
      <c r="H26" s="10">
        <v>3.4722222222222224E-4</v>
      </c>
      <c r="I26" s="10"/>
      <c r="J26" s="10">
        <v>2.7777777777777779E-3</v>
      </c>
      <c r="K26" s="11"/>
      <c r="L26" s="11">
        <v>0.1029050925925926</v>
      </c>
      <c r="M26" s="11">
        <f t="shared" si="0"/>
        <v>0.10828703703703706</v>
      </c>
      <c r="N26" s="12"/>
    </row>
    <row r="27" spans="1:14" s="13" customFormat="1" ht="27" customHeight="1" x14ac:dyDescent="0.2">
      <c r="A27" s="16">
        <v>27</v>
      </c>
      <c r="B27" s="19" t="s">
        <v>5</v>
      </c>
      <c r="C27" s="9">
        <v>0.42916666666666098</v>
      </c>
      <c r="D27" s="12" t="s">
        <v>38</v>
      </c>
      <c r="E27" s="10"/>
      <c r="F27" s="10">
        <v>1.2152777777777778E-3</v>
      </c>
      <c r="G27" s="10">
        <v>9.7222222222222224E-3</v>
      </c>
      <c r="H27" s="10"/>
      <c r="I27" s="10"/>
      <c r="J27" s="10">
        <v>1.0416666666666666E-2</v>
      </c>
      <c r="K27" s="11"/>
      <c r="L27" s="11">
        <v>0.1167824074074074</v>
      </c>
      <c r="M27" s="11">
        <f t="shared" si="0"/>
        <v>0.13570601851851852</v>
      </c>
      <c r="N27" s="12"/>
    </row>
    <row r="28" spans="1:14" s="13" customFormat="1" ht="27" customHeight="1" x14ac:dyDescent="0.2">
      <c r="A28" s="16">
        <v>28</v>
      </c>
      <c r="B28" s="20" t="s">
        <v>2</v>
      </c>
      <c r="C28" s="9">
        <v>0.43124999999999403</v>
      </c>
      <c r="D28" s="21" t="s">
        <v>40</v>
      </c>
      <c r="E28" s="10"/>
      <c r="F28" s="10">
        <v>1.0416666666666667E-3</v>
      </c>
      <c r="G28" s="10">
        <v>8.3333333333333332E-3</v>
      </c>
      <c r="H28" s="10">
        <v>1.736111111111111E-3</v>
      </c>
      <c r="I28" s="10"/>
      <c r="J28" s="10">
        <v>5.5555555555555558E-3</v>
      </c>
      <c r="K28" s="11"/>
      <c r="L28" s="11">
        <v>9.6481481481481488E-2</v>
      </c>
      <c r="M28" s="11">
        <f t="shared" si="0"/>
        <v>0.11106481481481482</v>
      </c>
      <c r="N28" s="12"/>
    </row>
    <row r="29" spans="1:14" s="13" customFormat="1" ht="27" customHeight="1" x14ac:dyDescent="0.2">
      <c r="A29" s="16">
        <v>29</v>
      </c>
      <c r="B29" s="19" t="s">
        <v>0</v>
      </c>
      <c r="C29" s="9">
        <v>0.43333333333332702</v>
      </c>
      <c r="D29" s="12" t="s">
        <v>38</v>
      </c>
      <c r="E29" s="10"/>
      <c r="F29" s="10">
        <v>1.0416666666666667E-3</v>
      </c>
      <c r="G29" s="10">
        <v>7.6388888888888886E-3</v>
      </c>
      <c r="H29" s="10">
        <v>3.4722222222222224E-4</v>
      </c>
      <c r="I29" s="10"/>
      <c r="J29" s="10">
        <v>4.8611111111111112E-3</v>
      </c>
      <c r="K29" s="11"/>
      <c r="L29" s="11">
        <v>0.1219675925925926</v>
      </c>
      <c r="M29" s="11">
        <f t="shared" si="0"/>
        <v>0.13377314814814817</v>
      </c>
      <c r="N29" s="12"/>
    </row>
    <row r="30" spans="1:14" s="13" customFormat="1" ht="27" customHeight="1" x14ac:dyDescent="0.2">
      <c r="A30" s="16">
        <v>30</v>
      </c>
      <c r="B30" s="19" t="s">
        <v>4</v>
      </c>
      <c r="C30" s="9">
        <v>0.43541666666666001</v>
      </c>
      <c r="D30" s="12" t="s">
        <v>38</v>
      </c>
      <c r="E30" s="10"/>
      <c r="F30" s="10">
        <v>1.2731481481481483E-3</v>
      </c>
      <c r="G30" s="10">
        <v>7.6388888888888886E-3</v>
      </c>
      <c r="H30" s="10">
        <v>2.4305555555555556E-3</v>
      </c>
      <c r="I30" s="10"/>
      <c r="J30" s="10">
        <v>4.1666666666666666E-3</v>
      </c>
      <c r="K30" s="11"/>
      <c r="L30" s="11">
        <v>8.1030092592592584E-2</v>
      </c>
      <c r="M30" s="11">
        <f t="shared" si="0"/>
        <v>9.3993055555555552E-2</v>
      </c>
      <c r="N30" s="12"/>
    </row>
    <row r="31" spans="1:14" s="13" customFormat="1" ht="27" customHeight="1" x14ac:dyDescent="0.2">
      <c r="A31" s="16">
        <v>31</v>
      </c>
      <c r="B31" s="20" t="s">
        <v>32</v>
      </c>
      <c r="C31" s="9">
        <v>0.43749999999999301</v>
      </c>
      <c r="D31" s="21" t="s">
        <v>37</v>
      </c>
      <c r="E31" s="10"/>
      <c r="F31" s="10">
        <v>1.3888888888888889E-3</v>
      </c>
      <c r="G31" s="10">
        <v>7.6388888888888886E-3</v>
      </c>
      <c r="H31" s="10"/>
      <c r="I31" s="10"/>
      <c r="J31" s="10">
        <v>6.2500000000000003E-3</v>
      </c>
      <c r="K31" s="11"/>
      <c r="L31" s="11">
        <v>9.7893518518518519E-2</v>
      </c>
      <c r="M31" s="11">
        <f t="shared" si="0"/>
        <v>0.11039351851851853</v>
      </c>
      <c r="N31" s="12"/>
    </row>
    <row r="32" spans="1:14" s="13" customFormat="1" ht="27" customHeight="1" x14ac:dyDescent="0.2">
      <c r="A32" s="14">
        <v>32</v>
      </c>
      <c r="B32" s="15" t="s">
        <v>14</v>
      </c>
      <c r="C32" s="9">
        <v>0.439583333333326</v>
      </c>
      <c r="D32" s="12" t="s">
        <v>38</v>
      </c>
      <c r="E32" s="10"/>
      <c r="F32" s="10">
        <v>1.3888888888888889E-3</v>
      </c>
      <c r="G32" s="10">
        <v>1.0416666666666666E-2</v>
      </c>
      <c r="H32" s="10">
        <v>3.4722222222222224E-4</v>
      </c>
      <c r="I32" s="10"/>
      <c r="J32" s="10">
        <v>6.9444444444444441E-3</v>
      </c>
      <c r="K32" s="11"/>
      <c r="L32" s="11">
        <v>0.11306712962962963</v>
      </c>
      <c r="M32" s="11">
        <f t="shared" si="0"/>
        <v>0.12938657407407408</v>
      </c>
      <c r="N32" s="12"/>
    </row>
    <row r="33" spans="1:14" s="13" customFormat="1" ht="27" customHeight="1" x14ac:dyDescent="0.2">
      <c r="A33" s="18">
        <v>33</v>
      </c>
      <c r="B33" s="13" t="s">
        <v>17</v>
      </c>
      <c r="C33" s="9">
        <v>0.44166666666665899</v>
      </c>
      <c r="D33" s="12" t="s">
        <v>38</v>
      </c>
      <c r="E33" s="10"/>
      <c r="F33" s="10">
        <v>1.4467592592592594E-3</v>
      </c>
      <c r="G33" s="10">
        <v>9.0277777777777787E-3</v>
      </c>
      <c r="H33" s="10">
        <v>6.9444444444444447E-4</v>
      </c>
      <c r="I33" s="10"/>
      <c r="J33" s="10">
        <v>4.8611111111111112E-3</v>
      </c>
      <c r="K33" s="11"/>
      <c r="L33" s="11">
        <v>9.6516203703703715E-2</v>
      </c>
      <c r="M33" s="11">
        <f t="shared" si="0"/>
        <v>0.10965277777777779</v>
      </c>
      <c r="N33" s="12"/>
    </row>
    <row r="34" spans="1:14" s="13" customFormat="1" ht="27" customHeight="1" x14ac:dyDescent="0.2">
      <c r="A34" s="16">
        <v>34</v>
      </c>
      <c r="B34" s="19" t="s">
        <v>20</v>
      </c>
      <c r="C34" s="9">
        <v>0.44374999999999198</v>
      </c>
      <c r="D34" s="12" t="s">
        <v>38</v>
      </c>
      <c r="E34" s="10"/>
      <c r="F34" s="10">
        <v>1.3888888888888889E-3</v>
      </c>
      <c r="G34" s="10">
        <v>8.3333333333333332E-3</v>
      </c>
      <c r="H34" s="10">
        <v>6.9444444444444447E-4</v>
      </c>
      <c r="I34" s="10"/>
      <c r="J34" s="10">
        <v>3.472222222222222E-3</v>
      </c>
      <c r="K34" s="11"/>
      <c r="L34" s="11">
        <v>9.0335648148148151E-2</v>
      </c>
      <c r="M34" s="11">
        <f t="shared" si="0"/>
        <v>0.10144675925925926</v>
      </c>
      <c r="N34" s="12"/>
    </row>
    <row r="35" spans="1:14" x14ac:dyDescent="0.2">
      <c r="A35" s="2"/>
      <c r="C35" s="4"/>
      <c r="D35" s="3"/>
      <c r="K35" s="6"/>
      <c r="L35" s="6"/>
      <c r="M35" s="6"/>
    </row>
    <row r="36" spans="1:14" x14ac:dyDescent="0.2">
      <c r="D36" s="3"/>
    </row>
  </sheetData>
  <phoneticPr fontId="0" type="noConversion"/>
  <pageMargins left="0.31496062992125984" right="0.19685039370078741" top="0.98425196850393704" bottom="0.98425196850393704" header="0.51181102362204722" footer="0.51181102362204722"/>
  <pageSetup paperSize="9" scale="59" fitToHeight="0" orientation="portrait" blackAndWhite="1" horizontalDpi="300" verticalDpi="300" r:id="rId1"/>
  <headerFooter alignWithMargins="0">
    <oddHeader>&amp;C&amp;"Arial,Bold"&amp;12Ex Spartan Hike 2011
Patrol Race</oddHeader>
    <oddFooter>&amp;L&amp;T -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SH12</vt:lpstr>
      <vt:lpstr>SH11</vt:lpstr>
      <vt:lpstr>'SH11'!Print_Titles</vt:lpstr>
      <vt:lpstr>'SH12'!Print_Titles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Newcombe</dc:creator>
  <cp:lastModifiedBy>Charles</cp:lastModifiedBy>
  <cp:lastPrinted>2012-01-16T15:57:14Z</cp:lastPrinted>
  <dcterms:created xsi:type="dcterms:W3CDTF">2000-06-22T12:09:18Z</dcterms:created>
  <dcterms:modified xsi:type="dcterms:W3CDTF">2012-01-16T16:00:06Z</dcterms:modified>
</cp:coreProperties>
</file>